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20220" windowHeight="8130" firstSheet="5" activeTab="8"/>
  </bookViews>
  <sheets>
    <sheet name="Biểu 02,năm 2018" sheetId="7" r:id="rId1"/>
    <sheet name="Biểu 03,Quý 1.2018" sheetId="9" r:id="rId2"/>
    <sheet name="Biểu 03,Quý 2.2018" sheetId="10" r:id="rId3"/>
    <sheet name="Biểu 03,Quý 3.2018" sheetId="4" r:id="rId4"/>
    <sheet name="Biểu 03,Quý 4.2018" sheetId="1" r:id="rId5"/>
    <sheet name="Biểu 03,6 tháng đầu năm 2018" sheetId="11" r:id="rId6"/>
    <sheet name="Biểu 03,6T cuối năm2018" sheetId="5" r:id="rId7"/>
    <sheet name="Biểu 03,năm 2018" sheetId="6" r:id="rId8"/>
    <sheet name="Biểu 04" sheetId="8" r:id="rId9"/>
  </sheets>
  <calcPr calcId="124519"/>
</workbook>
</file>

<file path=xl/calcChain.xml><?xml version="1.0" encoding="utf-8"?>
<calcChain xmlns="http://schemas.openxmlformats.org/spreadsheetml/2006/main">
  <c r="E49" i="6"/>
  <c r="E48"/>
  <c r="D23"/>
  <c r="D22" s="1"/>
  <c r="E12"/>
  <c r="E15"/>
  <c r="E16"/>
  <c r="E17"/>
  <c r="E18"/>
  <c r="E14"/>
  <c r="C23"/>
  <c r="D24" i="5"/>
  <c r="D23" s="1"/>
  <c r="C24"/>
  <c r="C23" s="1"/>
  <c r="E13"/>
  <c r="E16"/>
  <c r="E17"/>
  <c r="E18"/>
  <c r="E19"/>
  <c r="E15"/>
  <c r="D13"/>
  <c r="C13"/>
  <c r="C12" s="1"/>
  <c r="E49" i="11"/>
  <c r="D24"/>
  <c r="D23" s="1"/>
  <c r="E13"/>
  <c r="D13"/>
  <c r="E16"/>
  <c r="E17"/>
  <c r="E18"/>
  <c r="E15"/>
  <c r="C24"/>
  <c r="C13"/>
  <c r="D48"/>
  <c r="D37" s="1"/>
  <c r="C48"/>
  <c r="C37" s="1"/>
  <c r="C23"/>
  <c r="C12"/>
  <c r="E49" i="1"/>
  <c r="E49" i="4"/>
  <c r="E48" i="1"/>
  <c r="D23"/>
  <c r="E24"/>
  <c r="D12"/>
  <c r="E15"/>
  <c r="E16"/>
  <c r="E17"/>
  <c r="E18"/>
  <c r="E14"/>
  <c r="C13" i="4"/>
  <c r="C48" i="10"/>
  <c r="C37" s="1"/>
  <c r="C13"/>
  <c r="C12" s="1"/>
  <c r="C13" i="9"/>
  <c r="C11" i="1"/>
  <c r="C12"/>
  <c r="C23"/>
  <c r="C22" s="1"/>
  <c r="D24" i="4"/>
  <c r="E25"/>
  <c r="E18"/>
  <c r="E17"/>
  <c r="C12"/>
  <c r="C24"/>
  <c r="D48" i="10"/>
  <c r="D37" s="1"/>
  <c r="D31"/>
  <c r="D30"/>
  <c r="D24"/>
  <c r="D23" s="1"/>
  <c r="E23" s="1"/>
  <c r="C24"/>
  <c r="C23"/>
  <c r="E19"/>
  <c r="E18"/>
  <c r="E17"/>
  <c r="E16"/>
  <c r="E15"/>
  <c r="D13"/>
  <c r="E16" i="9"/>
  <c r="E17"/>
  <c r="E18"/>
  <c r="E19"/>
  <c r="E15"/>
  <c r="D48"/>
  <c r="C48"/>
  <c r="E37"/>
  <c r="D37"/>
  <c r="C37"/>
  <c r="D31"/>
  <c r="D30" s="1"/>
  <c r="D24"/>
  <c r="D23" s="1"/>
  <c r="C24"/>
  <c r="C23" s="1"/>
  <c r="D13"/>
  <c r="C15" i="7"/>
  <c r="D42" i="8"/>
  <c r="D23"/>
  <c r="D20"/>
  <c r="D43"/>
  <c r="D41" s="1"/>
  <c r="D37" s="1"/>
  <c r="E41"/>
  <c r="E37" s="1"/>
  <c r="C41"/>
  <c r="C37" s="1"/>
  <c r="D33"/>
  <c r="D32"/>
  <c r="D31"/>
  <c r="D18"/>
  <c r="D17"/>
  <c r="D16"/>
  <c r="C15"/>
  <c r="D15" s="1"/>
  <c r="D14"/>
  <c r="C13"/>
  <c r="D13" s="1"/>
  <c r="C12"/>
  <c r="C28" i="7"/>
  <c r="C27" s="1"/>
  <c r="C20"/>
  <c r="C13"/>
  <c r="C45"/>
  <c r="C34" s="1"/>
  <c r="C29" i="6"/>
  <c r="D29"/>
  <c r="D12"/>
  <c r="D47"/>
  <c r="D36" s="1"/>
  <c r="C47"/>
  <c r="C36" s="1"/>
  <c r="C22"/>
  <c r="C11" s="1"/>
  <c r="C12"/>
  <c r="D48" i="5"/>
  <c r="D37" s="1"/>
  <c r="C48"/>
  <c r="C37" s="1"/>
  <c r="D31" i="4"/>
  <c r="D30" s="1"/>
  <c r="D48"/>
  <c r="D37" s="1"/>
  <c r="E37" s="1"/>
  <c r="C48"/>
  <c r="C37" s="1"/>
  <c r="D23"/>
  <c r="C23"/>
  <c r="D13"/>
  <c r="D47" i="1"/>
  <c r="D36" s="1"/>
  <c r="C47"/>
  <c r="C36" s="1"/>
  <c r="D22"/>
  <c r="E22" i="6" l="1"/>
  <c r="E48" i="11"/>
  <c r="E23"/>
  <c r="E37"/>
  <c r="D12"/>
  <c r="E12" s="1"/>
  <c r="E37" i="10"/>
  <c r="D12" i="4"/>
  <c r="E12" s="1"/>
  <c r="D12" i="10"/>
  <c r="E12" s="1"/>
  <c r="E23" i="9"/>
  <c r="C12"/>
  <c r="D12"/>
  <c r="C12" i="7"/>
  <c r="C11" s="1"/>
  <c r="C11" i="8"/>
  <c r="D11" s="1"/>
  <c r="D10" s="1"/>
  <c r="D12"/>
  <c r="C10"/>
  <c r="D11" i="6"/>
  <c r="E11" s="1"/>
  <c r="E36"/>
  <c r="E36" i="1"/>
  <c r="E22"/>
  <c r="E23" i="4"/>
  <c r="E23" i="5"/>
  <c r="D12"/>
  <c r="E12" s="1"/>
  <c r="E37"/>
  <c r="D11" i="1"/>
  <c r="E11" s="1"/>
  <c r="E12" i="9" l="1"/>
</calcChain>
</file>

<file path=xl/sharedStrings.xml><?xml version="1.0" encoding="utf-8"?>
<sst xmlns="http://schemas.openxmlformats.org/spreadsheetml/2006/main" count="804" uniqueCount="127">
  <si>
    <t>Biểu số 3 - Ban hành kèm theo Thông tư số 61/2017/TT-BTC ngày 15 tháng 6 năm 2017 của Bộ Tài chính</t>
  </si>
  <si>
    <t>Chương: 422</t>
  </si>
  <si>
    <t>Số TT</t>
  </si>
  <si>
    <t>Nội dung</t>
  </si>
  <si>
    <t>Dự toán năm</t>
  </si>
  <si>
    <t>So sánh (%)</t>
  </si>
  <si>
    <t>Dự toán</t>
  </si>
  <si>
    <t>Cùng kỳ năm trước</t>
  </si>
  <si>
    <t>A</t>
  </si>
  <si>
    <t>B</t>
  </si>
  <si>
    <t>1</t>
  </si>
  <si>
    <t>2</t>
  </si>
  <si>
    <t>3=2*100/1</t>
  </si>
  <si>
    <t>4</t>
  </si>
  <si>
    <t>I</t>
  </si>
  <si>
    <t>Dự toán chi ngân sách nhà nước</t>
  </si>
  <si>
    <t>Chi quản lý hành chính</t>
  </si>
  <si>
    <t>Kinh phí thực hiện chế độ tự chủ</t>
  </si>
  <si>
    <t>Kinh phí không thực hiện chế độ tự chủ</t>
  </si>
  <si>
    <t>Chi sự nghiệp giáo dục, đào tạo, dạy nghề</t>
  </si>
  <si>
    <t>Kinh phí nhiệm vụ thường xuyên</t>
  </si>
  <si>
    <t>Kinh phí nhiệm vụ không thường xuyên</t>
  </si>
  <si>
    <t>Thủ trưởng đơn vị</t>
  </si>
  <si>
    <t>Biểu số 4 - Ban hành kèm theo Thông tư số 61/2017/TT-BTC ngày 15 tháng 6 năm 2017 của Bộ Tài chính</t>
  </si>
  <si>
    <t>STT</t>
  </si>
  <si>
    <t>Số liệu báo cáo quyết toán</t>
  </si>
  <si>
    <t>Số liệu quyết toán được duyệt</t>
  </si>
  <si>
    <t>Trong đó</t>
  </si>
  <si>
    <t>Quỹ lương</t>
  </si>
  <si>
    <t>Mua sắm, sửa chữa</t>
  </si>
  <si>
    <t>Trích lập các quỹ</t>
  </si>
  <si>
    <t>Quyết toán thu</t>
  </si>
  <si>
    <t>Tổng số thu</t>
  </si>
  <si>
    <t>Số thu phí, lệ phí</t>
  </si>
  <si>
    <t>Lệ phí</t>
  </si>
  <si>
    <t>- Lệ phí (Phí dự tuyển đại học, cao đẳng nhóm ngành đào tạo giáo viên chính quy)</t>
  </si>
  <si>
    <t>Phí</t>
  </si>
  <si>
    <t>- Học phí hệ có chỉ tiêu ngân sách</t>
  </si>
  <si>
    <t>- Dạy thêm, học thêm</t>
  </si>
  <si>
    <t>Thu hoạt động SX, cung ứng dịch vụ</t>
  </si>
  <si>
    <t>Thu sự nghiệp khác</t>
  </si>
  <si>
    <t>Chi từ nguồn thu được để lại</t>
  </si>
  <si>
    <t>Chi từ nguồn thu phí được để lại</t>
  </si>
  <si>
    <t>a</t>
  </si>
  <si>
    <t>b</t>
  </si>
  <si>
    <t>Hoạt động SX, cung ứng dịch vụ</t>
  </si>
  <si>
    <t>Hoạt động sự nghiệp khác</t>
  </si>
  <si>
    <t>C</t>
  </si>
  <si>
    <t>Số thu nộp NSNN</t>
  </si>
  <si>
    <t>Số phí, lệ phí nộp NSNN</t>
  </si>
  <si>
    <t>II</t>
  </si>
  <si>
    <t>Quyết toán chi ngân sách nhà nước</t>
  </si>
  <si>
    <t>Biểu số 2 - Ban hành kèm theo Thông tư số 61/2017/TT-BTC ngày 15 tháng 6 năm 2017 của Bộ Tài chính</t>
  </si>
  <si>
    <t>Dự toán được giao</t>
  </si>
  <si>
    <t>Tổng số thu, chi, nộp ngân sách phí, lệ phí</t>
  </si>
  <si>
    <t>Lệ phí A</t>
  </si>
  <si>
    <t>Lệ phí B</t>
  </si>
  <si>
    <t>Phí A</t>
  </si>
  <si>
    <t>Phí B</t>
  </si>
  <si>
    <t>Chi sự nghiệp</t>
  </si>
  <si>
    <t>Kinh phí thực hiện chế độ không tự chủ</t>
  </si>
  <si>
    <t xml:space="preserve">Phí </t>
  </si>
  <si>
    <t>Nghiên cứu khoa học</t>
  </si>
  <si>
    <t>Kinh phí thực hiện nhiệm vụ khoa học công nghệ</t>
  </si>
  <si>
    <t>- Nhiệm vụ khoa học công nghệ cấp quốc gia</t>
  </si>
  <si>
    <t>- Nhiệm vụ khoa học công nghệ cấp Bộ</t>
  </si>
  <si>
    <t>- Nhiệm vụ khoa học công nghệ cấp cơ sở</t>
  </si>
  <si>
    <t>Kinh phí nhiệm vụ thường xuyên theo chức năng</t>
  </si>
  <si>
    <t>Chi sự nghiệp y tế, dân số và gia đình</t>
  </si>
  <si>
    <t>Chi bảo đảm xã hội</t>
  </si>
  <si>
    <t>Chi hoạt động kinh tế</t>
  </si>
  <si>
    <t>Chi sự nghiệp bảo vệ môi trường</t>
  </si>
  <si>
    <t>Chi sự nghiệp văn hóa thông tin</t>
  </si>
  <si>
    <t>8..2</t>
  </si>
  <si>
    <t>Chi sự nghiệp phát thanh, truyền hình, thông tấn</t>
  </si>
  <si>
    <t>Chi sự nghiệp thể dục thể thao</t>
  </si>
  <si>
    <t>Chi Chương trình mục tiêu</t>
  </si>
  <si>
    <t>Chi Chương trình mục tiêu Quốc Gia</t>
  </si>
  <si>
    <t>(Chi tiết theo từng chương trình mục tiêu)</t>
  </si>
  <si>
    <t>(Chi tiết theo từng Chương trình mục tiêu</t>
  </si>
  <si>
    <t>Đơn vị tính: Triệu đồng</t>
  </si>
  <si>
    <t xml:space="preserve">Kinh phí nhiệm vụ thường xuyên </t>
  </si>
  <si>
    <t>Chi chương trình mục tiêu</t>
  </si>
  <si>
    <t>Chi chương trình mục tiêu quốc gia</t>
  </si>
  <si>
    <t>( Chi tiết theo từng Chương trình mục tiêu quốc gia )</t>
  </si>
  <si>
    <t>( Chi tiết theo từng Chương trình mục tiêu )</t>
  </si>
  <si>
    <t>Đơn vị: Trường THPT Trần Nhân Tông</t>
  </si>
  <si>
    <t>Phan Thanh Tùng</t>
  </si>
  <si>
    <t>0</t>
  </si>
  <si>
    <t>Thu lệ phí thi CĐ, ĐH</t>
  </si>
  <si>
    <t>Thu liên kết</t>
  </si>
  <si>
    <t>Thu dạy thêm học thêm</t>
  </si>
  <si>
    <t xml:space="preserve">Học phí </t>
  </si>
  <si>
    <t>Thu sổ LLĐT</t>
  </si>
  <si>
    <t>ĐV tính: triệu đồng</t>
  </si>
  <si>
    <t>- Thu liên kết</t>
  </si>
  <si>
    <t xml:space="preserve">ĐÁNH GIÁ THỰC HIỆN DỰ TOÁN THU- CHI NGÂN SÁCH 6 THÁNG </t>
  </si>
  <si>
    <t>Ước thực hiện
năm 2017</t>
  </si>
  <si>
    <t>CÔNG KHAI DỰ TOÁN THU - CHI NGÂN SÁCH NHÀ NƯỚC NĂM 2018</t>
  </si>
  <si>
    <t>- Liên kết</t>
  </si>
  <si>
    <t>QUYẾT TOÁN THU - CHI NGUỒN NSNN, NGUỒN KHÁC NĂM 2017</t>
  </si>
  <si>
    <t>Ngày   07  tháng  08  năm 2018</t>
  </si>
  <si>
    <t>(Kèm theo Quyết định số: 71/QĐ-TNT ngày 07/08/2018 của Hiệu trưởng Trường THPT Trần Nhân Tông)</t>
  </si>
  <si>
    <t>- Thu sổ LLĐT</t>
  </si>
  <si>
    <t>Vũ Thị Hậu</t>
  </si>
  <si>
    <t>ĐÁNH GIÁ THỰC HIỆN DỰ TOÁN THU- CHI NGÂN SÁCH QUÝ I NĂM 2018</t>
  </si>
  <si>
    <t>Ước thực hiện
quý I/năm 2018</t>
  </si>
  <si>
    <t>Ngày  05  tháng  04 năm  2018</t>
  </si>
  <si>
    <t>ĐÁNH GIÁ THỰC HIỆN DỰ TOÁN THU- CHI NGÂN SÁCH QUÝ II NĂM 2018</t>
  </si>
  <si>
    <t>Ngày  05  tháng  07 năm  2018</t>
  </si>
  <si>
    <t>ĐÁNH GIÁ THỰC HIỆN DỰ TOÁN THU- CHI NGÂN SÁCH QUÝ III NĂM 2018</t>
  </si>
  <si>
    <t>Ngày  05  tháng  10 năm  2018</t>
  </si>
  <si>
    <t>ĐÁNH GIÁ THỰC HIỆN DỰ TOÁN THU- CHI NGÂN SÁCH QUÝ IV NĂM 2018</t>
  </si>
  <si>
    <t>Ước thực hiện
quý II/năm 2018</t>
  </si>
  <si>
    <t>Ước thực hiện
quý III/năm 2018</t>
  </si>
  <si>
    <t>Ước thực hiện
quý IV/năm 2018</t>
  </si>
  <si>
    <t>Ngày  05  tháng  01 năm  2019</t>
  </si>
  <si>
    <t>ĐẦU NĂM 2018</t>
  </si>
  <si>
    <t>Ước thực hiện 6 tháng đầu năm 2018</t>
  </si>
  <si>
    <t>Ước thực hiện 6 tháng 
cuối năm 2018</t>
  </si>
  <si>
    <t>CUỐI NĂM 2018</t>
  </si>
  <si>
    <t>ĐÁNH GIÁ THỰC HIỆN DỰ TOÁN THU- CHI NGÂN SÁCH NĂM 2018</t>
  </si>
  <si>
    <t>(Kèm theo Quyết định số: 01/QĐ-TNT ngày 05/01/2018 của Hiệu trưởng Trường THPT Trần Nhân Tông</t>
  </si>
  <si>
    <t>Ngày  05  tháng  01   năm 2018</t>
  </si>
  <si>
    <t>Ngày  09  tháng  07 năm  2018</t>
  </si>
  <si>
    <t>Ngày  07  tháng  01 năm  2019</t>
  </si>
  <si>
    <t>Ngày  10  tháng  01 năm  2019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</si>
</sst>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16"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b/>
      <i/>
      <sz val="13"/>
      <color theme="1"/>
      <name val="Times New Roman"/>
      <family val="1"/>
    </font>
    <font>
      <i/>
      <sz val="13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1"/>
      <color theme="1"/>
      <name val="Times New Roman"/>
      <family val="1"/>
    </font>
    <font>
      <sz val="13"/>
      <color rgb="FFFF0000"/>
      <name val="Times New Roman"/>
      <family val="1"/>
    </font>
    <font>
      <b/>
      <i/>
      <sz val="14"/>
      <color theme="1"/>
      <name val="Times New Roman"/>
      <family val="1"/>
    </font>
    <font>
      <sz val="13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106">
    <xf numFmtId="0" fontId="0" fillId="0" borderId="0" xfId="0"/>
    <xf numFmtId="0" fontId="1" fillId="0" borderId="0" xfId="1"/>
    <xf numFmtId="0" fontId="4" fillId="0" borderId="0" xfId="1" applyFont="1"/>
    <xf numFmtId="0" fontId="6" fillId="2" borderId="4" xfId="1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vertical="center" wrapText="1"/>
    </xf>
    <xf numFmtId="0" fontId="8" fillId="2" borderId="2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vertical="center" wrapText="1"/>
    </xf>
    <xf numFmtId="164" fontId="8" fillId="2" borderId="2" xfId="2" applyNumberFormat="1" applyFont="1" applyFill="1" applyBorder="1" applyAlignment="1">
      <alignment horizontal="center" vertical="center" wrapText="1"/>
    </xf>
    <xf numFmtId="164" fontId="7" fillId="2" borderId="2" xfId="2" applyNumberFormat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vertical="center" wrapText="1"/>
    </xf>
    <xf numFmtId="164" fontId="7" fillId="2" borderId="3" xfId="2" applyNumberFormat="1" applyFont="1" applyFill="1" applyBorder="1" applyAlignment="1">
      <alignment horizontal="center" vertical="center" wrapText="1"/>
    </xf>
    <xf numFmtId="0" fontId="10" fillId="0" borderId="0" xfId="1" applyFont="1"/>
    <xf numFmtId="0" fontId="6" fillId="2" borderId="6" xfId="1" applyFont="1" applyFill="1" applyBorder="1" applyAlignment="1">
      <alignment horizontal="center" vertical="center" wrapText="1"/>
    </xf>
    <xf numFmtId="164" fontId="6" fillId="2" borderId="4" xfId="2" applyNumberFormat="1" applyFont="1" applyFill="1" applyBorder="1" applyAlignment="1">
      <alignment horizontal="center" vertical="center" wrapText="1"/>
    </xf>
    <xf numFmtId="49" fontId="10" fillId="2" borderId="1" xfId="1" applyNumberFormat="1" applyFont="1" applyFill="1" applyBorder="1" applyAlignment="1">
      <alignment horizontal="center" vertical="center" wrapText="1"/>
    </xf>
    <xf numFmtId="43" fontId="7" fillId="2" borderId="2" xfId="2" applyNumberFormat="1" applyFont="1" applyFill="1" applyBorder="1" applyAlignment="1">
      <alignment horizontal="center" vertical="center" wrapText="1"/>
    </xf>
    <xf numFmtId="43" fontId="8" fillId="2" borderId="2" xfId="2" applyNumberFormat="1" applyFont="1" applyFill="1" applyBorder="1" applyAlignment="1">
      <alignment horizontal="center" vertical="center" wrapText="1"/>
    </xf>
    <xf numFmtId="43" fontId="6" fillId="2" borderId="4" xfId="2" applyNumberFormat="1" applyFont="1" applyFill="1" applyBorder="1" applyAlignment="1">
      <alignment horizontal="center" vertical="center" wrapText="1"/>
    </xf>
    <xf numFmtId="49" fontId="12" fillId="2" borderId="1" xfId="1" applyNumberFormat="1" applyFont="1" applyFill="1" applyBorder="1" applyAlignment="1">
      <alignment horizontal="center" vertical="center" wrapText="1"/>
    </xf>
    <xf numFmtId="0" fontId="4" fillId="0" borderId="0" xfId="0" applyFont="1"/>
    <xf numFmtId="0" fontId="2" fillId="0" borderId="0" xfId="0" applyFont="1"/>
    <xf numFmtId="0" fontId="6" fillId="2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vertical="center" wrapText="1"/>
    </xf>
    <xf numFmtId="164" fontId="9" fillId="2" borderId="2" xfId="2" applyNumberFormat="1" applyFont="1" applyFill="1" applyBorder="1" applyAlignment="1">
      <alignment horizontal="center" vertical="center" wrapText="1"/>
    </xf>
    <xf numFmtId="0" fontId="7" fillId="2" borderId="2" xfId="0" quotePrefix="1" applyFont="1" applyFill="1" applyBorder="1" applyAlignment="1">
      <alignment vertical="center" wrapText="1"/>
    </xf>
    <xf numFmtId="164" fontId="13" fillId="2" borderId="2" xfId="2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vertical="center" wrapText="1"/>
    </xf>
    <xf numFmtId="164" fontId="6" fillId="2" borderId="2" xfId="2" applyNumberFormat="1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vertical="center" wrapText="1"/>
    </xf>
    <xf numFmtId="164" fontId="13" fillId="2" borderId="3" xfId="2" applyNumberFormat="1" applyFont="1" applyFill="1" applyBorder="1" applyAlignment="1">
      <alignment horizontal="center" vertical="center" wrapText="1"/>
    </xf>
    <xf numFmtId="0" fontId="9" fillId="0" borderId="0" xfId="0" applyFont="1" applyAlignment="1"/>
    <xf numFmtId="0" fontId="4" fillId="2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vertical="center" wrapText="1"/>
    </xf>
    <xf numFmtId="0" fontId="14" fillId="2" borderId="2" xfId="0" applyFont="1" applyFill="1" applyBorder="1" applyAlignment="1">
      <alignment vertical="center" wrapText="1"/>
    </xf>
    <xf numFmtId="164" fontId="14" fillId="2" borderId="2" xfId="2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164" fontId="2" fillId="2" borderId="2" xfId="2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 wrapText="1"/>
    </xf>
    <xf numFmtId="164" fontId="4" fillId="2" borderId="2" xfId="2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0" fontId="7" fillId="2" borderId="7" xfId="1" applyFont="1" applyFill="1" applyBorder="1" applyAlignment="1">
      <alignment horizontal="center" vertical="center" wrapText="1"/>
    </xf>
    <xf numFmtId="0" fontId="7" fillId="2" borderId="7" xfId="1" applyFont="1" applyFill="1" applyBorder="1" applyAlignment="1">
      <alignment vertical="center" wrapText="1"/>
    </xf>
    <xf numFmtId="164" fontId="7" fillId="2" borderId="7" xfId="2" applyNumberFormat="1" applyFont="1" applyFill="1" applyBorder="1" applyAlignment="1">
      <alignment horizontal="center" vertical="center" wrapText="1"/>
    </xf>
    <xf numFmtId="43" fontId="7" fillId="2" borderId="7" xfId="2" applyNumberFormat="1" applyFont="1" applyFill="1" applyBorder="1" applyAlignment="1">
      <alignment horizontal="center" vertical="center" wrapText="1"/>
    </xf>
    <xf numFmtId="0" fontId="7" fillId="2" borderId="7" xfId="1" quotePrefix="1" applyFont="1" applyFill="1" applyBorder="1" applyAlignment="1">
      <alignment vertical="center" wrapText="1"/>
    </xf>
    <xf numFmtId="164" fontId="3" fillId="2" borderId="2" xfId="2" applyNumberFormat="1" applyFont="1" applyFill="1" applyBorder="1" applyAlignment="1">
      <alignment horizontal="center" vertical="center" wrapText="1"/>
    </xf>
    <xf numFmtId="0" fontId="10" fillId="0" borderId="0" xfId="0" applyFont="1"/>
    <xf numFmtId="0" fontId="2" fillId="2" borderId="2" xfId="0" quotePrefix="1" applyFont="1" applyFill="1" applyBorder="1" applyAlignment="1">
      <alignment vertical="center" wrapText="1"/>
    </xf>
    <xf numFmtId="164" fontId="3" fillId="2" borderId="3" xfId="2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164" fontId="7" fillId="2" borderId="2" xfId="2" quotePrefix="1" applyNumberFormat="1" applyFont="1" applyFill="1" applyBorder="1" applyAlignment="1">
      <alignment horizontal="center" vertical="center" wrapText="1"/>
    </xf>
    <xf numFmtId="164" fontId="6" fillId="2" borderId="7" xfId="2" applyNumberFormat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vertical="center" wrapText="1"/>
    </xf>
    <xf numFmtId="43" fontId="7" fillId="2" borderId="3" xfId="2" applyNumberFormat="1" applyFont="1" applyFill="1" applyBorder="1" applyAlignment="1">
      <alignment horizontal="center" vertical="center" wrapText="1"/>
    </xf>
    <xf numFmtId="43" fontId="6" fillId="2" borderId="7" xfId="2" applyNumberFormat="1" applyFont="1" applyFill="1" applyBorder="1" applyAlignment="1">
      <alignment horizontal="center" vertical="center" wrapText="1"/>
    </xf>
    <xf numFmtId="164" fontId="9" fillId="2" borderId="2" xfId="2" quotePrefix="1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164" fontId="6" fillId="2" borderId="4" xfId="0" applyNumberFormat="1" applyFont="1" applyFill="1" applyBorder="1" applyAlignment="1">
      <alignment horizontal="center" vertical="center" wrapText="1"/>
    </xf>
    <xf numFmtId="0" fontId="0" fillId="0" borderId="0" xfId="0" applyAlignment="1"/>
    <xf numFmtId="164" fontId="4" fillId="2" borderId="4" xfId="2" applyNumberFormat="1" applyFont="1" applyFill="1" applyBorder="1" applyAlignment="1">
      <alignment horizontal="center" vertical="center" wrapText="1"/>
    </xf>
    <xf numFmtId="0" fontId="6" fillId="2" borderId="7" xfId="1" applyFont="1" applyFill="1" applyBorder="1" applyAlignment="1">
      <alignment horizontal="center" vertical="center" wrapText="1"/>
    </xf>
    <xf numFmtId="0" fontId="6" fillId="2" borderId="7" xfId="1" applyFont="1" applyFill="1" applyBorder="1" applyAlignment="1">
      <alignment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vertical="center" wrapText="1"/>
    </xf>
    <xf numFmtId="164" fontId="7" fillId="2" borderId="0" xfId="2" applyNumberFormat="1" applyFont="1" applyFill="1" applyBorder="1" applyAlignment="1">
      <alignment horizontal="center" vertical="center" wrapText="1"/>
    </xf>
    <xf numFmtId="164" fontId="13" fillId="2" borderId="0" xfId="2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64" fontId="7" fillId="2" borderId="7" xfId="2" quotePrefix="1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5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10" fillId="0" borderId="0" xfId="1" applyFont="1" applyAlignment="1">
      <alignment vertical="top" wrapText="1"/>
    </xf>
    <xf numFmtId="0" fontId="3" fillId="0" borderId="0" xfId="1" applyFont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4" fillId="0" borderId="0" xfId="1" applyFont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9" fillId="0" borderId="0" xfId="1" applyFont="1" applyAlignment="1">
      <alignment horizontal="center"/>
    </xf>
    <xf numFmtId="0" fontId="6" fillId="2" borderId="5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0" fillId="0" borderId="0" xfId="0" applyAlignment="1">
      <alignment horizontal="center"/>
    </xf>
    <xf numFmtId="0" fontId="15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</cellXfs>
  <cellStyles count="3">
    <cellStyle name="Comma 2" xfId="2"/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1"/>
  <sheetViews>
    <sheetView topLeftCell="A10" workbookViewId="0">
      <selection activeCell="C16" sqref="C16"/>
    </sheetView>
  </sheetViews>
  <sheetFormatPr defaultRowHeight="15.75"/>
  <cols>
    <col min="1" max="1" width="13.75" customWidth="1"/>
    <col min="2" max="2" width="47.5" customWidth="1"/>
    <col min="3" max="3" width="28.5" customWidth="1"/>
  </cols>
  <sheetData>
    <row r="1" spans="1:3">
      <c r="A1" s="88" t="s">
        <v>52</v>
      </c>
      <c r="B1" s="88"/>
      <c r="C1" s="88"/>
    </row>
    <row r="2" spans="1:3" ht="18.75">
      <c r="A2" s="21"/>
      <c r="B2" s="21"/>
      <c r="C2" s="21"/>
    </row>
    <row r="3" spans="1:3" ht="18.75">
      <c r="A3" s="20" t="s">
        <v>86</v>
      </c>
      <c r="B3" s="21"/>
      <c r="C3" s="21"/>
    </row>
    <row r="4" spans="1:3" ht="18.75">
      <c r="A4" s="20" t="s">
        <v>1</v>
      </c>
      <c r="B4" s="21"/>
      <c r="C4" s="21"/>
    </row>
    <row r="5" spans="1:3" ht="18.75">
      <c r="A5" s="21"/>
      <c r="B5" s="21"/>
      <c r="C5" s="21"/>
    </row>
    <row r="6" spans="1:3" ht="20.25">
      <c r="A6" s="89" t="s">
        <v>98</v>
      </c>
      <c r="B6" s="89"/>
      <c r="C6" s="89"/>
    </row>
    <row r="7" spans="1:3">
      <c r="A7" s="90" t="s">
        <v>122</v>
      </c>
      <c r="B7" s="90"/>
      <c r="C7" s="90"/>
    </row>
    <row r="8" spans="1:3" ht="18.75">
      <c r="A8" s="20"/>
      <c r="B8" s="21"/>
      <c r="C8" s="40" t="s">
        <v>80</v>
      </c>
    </row>
    <row r="9" spans="1:3" ht="18.75">
      <c r="A9" s="21"/>
      <c r="B9" s="21"/>
      <c r="C9" s="21"/>
    </row>
    <row r="10" spans="1:3" ht="18.75">
      <c r="A10" s="41" t="s">
        <v>2</v>
      </c>
      <c r="B10" s="41" t="s">
        <v>3</v>
      </c>
      <c r="C10" s="41" t="s">
        <v>53</v>
      </c>
    </row>
    <row r="11" spans="1:3" ht="23.25" customHeight="1">
      <c r="A11" s="59" t="s">
        <v>14</v>
      </c>
      <c r="B11" s="42" t="s">
        <v>54</v>
      </c>
      <c r="C11" s="76">
        <f>C12+C20+C27</f>
        <v>4184</v>
      </c>
    </row>
    <row r="12" spans="1:3" ht="24.75" customHeight="1">
      <c r="A12" s="60">
        <v>1</v>
      </c>
      <c r="B12" s="43" t="s">
        <v>33</v>
      </c>
      <c r="C12" s="44">
        <f>C13+C15</f>
        <v>2581</v>
      </c>
    </row>
    <row r="13" spans="1:3" ht="18.75">
      <c r="A13" s="61">
        <v>1.1000000000000001</v>
      </c>
      <c r="B13" s="45" t="s">
        <v>34</v>
      </c>
      <c r="C13" s="48">
        <f>C14</f>
        <v>109</v>
      </c>
    </row>
    <row r="14" spans="1:3" ht="32.25" customHeight="1">
      <c r="A14" s="61"/>
      <c r="B14" s="32" t="s">
        <v>35</v>
      </c>
      <c r="C14" s="46">
        <v>109</v>
      </c>
    </row>
    <row r="15" spans="1:3" ht="18.75">
      <c r="A15" s="61">
        <v>1.2</v>
      </c>
      <c r="B15" s="45" t="s">
        <v>36</v>
      </c>
      <c r="C15" s="48">
        <f>C16+C17+C18+C19</f>
        <v>2472</v>
      </c>
    </row>
    <row r="16" spans="1:3" ht="24" customHeight="1">
      <c r="A16" s="61"/>
      <c r="B16" s="32" t="s">
        <v>37</v>
      </c>
      <c r="C16" s="46">
        <v>1509</v>
      </c>
    </row>
    <row r="17" spans="1:3" ht="24" customHeight="1">
      <c r="A17" s="61"/>
      <c r="B17" s="32" t="s">
        <v>99</v>
      </c>
      <c r="C17" s="46">
        <v>190</v>
      </c>
    </row>
    <row r="18" spans="1:3" ht="24" customHeight="1">
      <c r="A18" s="61"/>
      <c r="B18" s="32" t="s">
        <v>38</v>
      </c>
      <c r="C18" s="46">
        <v>755</v>
      </c>
    </row>
    <row r="19" spans="1:3" ht="20.25" customHeight="1">
      <c r="A19" s="61"/>
      <c r="B19" s="32" t="s">
        <v>103</v>
      </c>
      <c r="C19" s="46">
        <v>18</v>
      </c>
    </row>
    <row r="20" spans="1:3" ht="23.25" customHeight="1">
      <c r="A20" s="60">
        <v>2</v>
      </c>
      <c r="B20" s="43" t="s">
        <v>42</v>
      </c>
      <c r="C20" s="44">
        <f>C22</f>
        <v>1509</v>
      </c>
    </row>
    <row r="21" spans="1:3" ht="26.25" customHeight="1">
      <c r="A21" s="61">
        <v>2.1</v>
      </c>
      <c r="B21" s="45" t="s">
        <v>19</v>
      </c>
      <c r="C21" s="46"/>
    </row>
    <row r="22" spans="1:3" ht="29.25" customHeight="1">
      <c r="A22" s="61" t="s">
        <v>43</v>
      </c>
      <c r="B22" s="45" t="s">
        <v>20</v>
      </c>
      <c r="C22" s="46">
        <v>1509</v>
      </c>
    </row>
    <row r="23" spans="1:3" ht="28.5" customHeight="1">
      <c r="A23" s="61" t="s">
        <v>44</v>
      </c>
      <c r="B23" s="45" t="s">
        <v>21</v>
      </c>
      <c r="C23" s="46"/>
    </row>
    <row r="24" spans="1:3" ht="24" customHeight="1">
      <c r="A24" s="60">
        <v>2.2000000000000002</v>
      </c>
      <c r="B24" s="43" t="s">
        <v>16</v>
      </c>
      <c r="C24" s="44"/>
    </row>
    <row r="25" spans="1:3" ht="23.25" customHeight="1">
      <c r="A25" s="61" t="s">
        <v>43</v>
      </c>
      <c r="B25" s="45" t="s">
        <v>17</v>
      </c>
      <c r="C25" s="46"/>
    </row>
    <row r="26" spans="1:3" ht="26.25" customHeight="1">
      <c r="A26" s="61" t="s">
        <v>44</v>
      </c>
      <c r="B26" s="45" t="s">
        <v>18</v>
      </c>
      <c r="C26" s="46"/>
    </row>
    <row r="27" spans="1:3" ht="27" customHeight="1">
      <c r="A27" s="62">
        <v>3</v>
      </c>
      <c r="B27" s="47" t="s">
        <v>49</v>
      </c>
      <c r="C27" s="48">
        <f>C28</f>
        <v>94</v>
      </c>
    </row>
    <row r="28" spans="1:3" ht="18.75">
      <c r="A28" s="62">
        <v>3.1</v>
      </c>
      <c r="B28" s="47" t="s">
        <v>34</v>
      </c>
      <c r="C28" s="46">
        <f>C29</f>
        <v>94</v>
      </c>
    </row>
    <row r="29" spans="1:3" ht="24.75" customHeight="1">
      <c r="A29" s="62"/>
      <c r="B29" s="45" t="s">
        <v>55</v>
      </c>
      <c r="C29" s="46">
        <v>94</v>
      </c>
    </row>
    <row r="30" spans="1:3" ht="22.5" customHeight="1">
      <c r="A30" s="62"/>
      <c r="B30" s="45" t="s">
        <v>56</v>
      </c>
      <c r="C30" s="48"/>
    </row>
    <row r="31" spans="1:3" ht="18.75">
      <c r="A31" s="62">
        <v>3.2</v>
      </c>
      <c r="B31" s="47" t="s">
        <v>36</v>
      </c>
      <c r="C31" s="48"/>
    </row>
    <row r="32" spans="1:3" ht="18.75">
      <c r="A32" s="62"/>
      <c r="B32" s="45" t="s">
        <v>57</v>
      </c>
      <c r="C32" s="48"/>
    </row>
    <row r="33" spans="1:3" ht="18.75">
      <c r="A33" s="62"/>
      <c r="B33" s="45" t="s">
        <v>58</v>
      </c>
      <c r="C33" s="48"/>
    </row>
    <row r="34" spans="1:3" ht="27.75" customHeight="1">
      <c r="A34" s="62" t="s">
        <v>50</v>
      </c>
      <c r="B34" s="47" t="s">
        <v>15</v>
      </c>
      <c r="C34" s="48">
        <f>C45</f>
        <v>12431</v>
      </c>
    </row>
    <row r="35" spans="1:3" ht="27" customHeight="1">
      <c r="A35" s="61">
        <v>1</v>
      </c>
      <c r="B35" s="45" t="s">
        <v>16</v>
      </c>
      <c r="C35" s="46"/>
    </row>
    <row r="36" spans="1:3" ht="29.25" customHeight="1">
      <c r="A36" s="61">
        <v>1.1000000000000001</v>
      </c>
      <c r="B36" s="45" t="s">
        <v>17</v>
      </c>
      <c r="C36" s="46"/>
    </row>
    <row r="37" spans="1:3" ht="27.75" customHeight="1">
      <c r="A37" s="61">
        <v>1.2</v>
      </c>
      <c r="B37" s="45" t="s">
        <v>18</v>
      </c>
      <c r="C37" s="46"/>
    </row>
    <row r="38" spans="1:3" ht="24.75" customHeight="1">
      <c r="A38" s="61">
        <v>2</v>
      </c>
      <c r="B38" s="45" t="s">
        <v>62</v>
      </c>
      <c r="C38" s="46"/>
    </row>
    <row r="39" spans="1:3" ht="29.25" customHeight="1">
      <c r="A39" s="61">
        <v>2.1</v>
      </c>
      <c r="B39" s="45" t="s">
        <v>63</v>
      </c>
      <c r="C39" s="46"/>
    </row>
    <row r="40" spans="1:3" ht="26.25" customHeight="1">
      <c r="A40" s="61"/>
      <c r="B40" s="57" t="s">
        <v>64</v>
      </c>
      <c r="C40" s="46"/>
    </row>
    <row r="41" spans="1:3" ht="28.5" customHeight="1">
      <c r="A41" s="61"/>
      <c r="B41" s="57" t="s">
        <v>65</v>
      </c>
      <c r="C41" s="46"/>
    </row>
    <row r="42" spans="1:3" ht="30.75" customHeight="1">
      <c r="A42" s="61"/>
      <c r="B42" s="57" t="s">
        <v>66</v>
      </c>
      <c r="C42" s="46"/>
    </row>
    <row r="43" spans="1:3" ht="29.25" customHeight="1">
      <c r="A43" s="61">
        <v>2.2000000000000002</v>
      </c>
      <c r="B43" s="45" t="s">
        <v>67</v>
      </c>
      <c r="C43" s="46"/>
    </row>
    <row r="44" spans="1:3" ht="27" customHeight="1">
      <c r="A44" s="61">
        <v>2.2999999999999998</v>
      </c>
      <c r="B44" s="45" t="s">
        <v>21</v>
      </c>
      <c r="C44" s="46"/>
    </row>
    <row r="45" spans="1:3" ht="29.25" customHeight="1">
      <c r="A45" s="62">
        <v>3</v>
      </c>
      <c r="B45" s="47" t="s">
        <v>19</v>
      </c>
      <c r="C45" s="48">
        <f>C46+C47</f>
        <v>12431</v>
      </c>
    </row>
    <row r="46" spans="1:3" ht="27.75" customHeight="1">
      <c r="A46" s="61">
        <v>3.1</v>
      </c>
      <c r="B46" s="45" t="s">
        <v>81</v>
      </c>
      <c r="C46" s="46">
        <v>11639</v>
      </c>
    </row>
    <row r="47" spans="1:3" ht="28.5" customHeight="1">
      <c r="A47" s="61">
        <v>3.2</v>
      </c>
      <c r="B47" s="45" t="s">
        <v>21</v>
      </c>
      <c r="C47" s="46">
        <v>792</v>
      </c>
    </row>
    <row r="48" spans="1:3" ht="30" customHeight="1">
      <c r="A48" s="62">
        <v>4</v>
      </c>
      <c r="B48" s="47" t="s">
        <v>68</v>
      </c>
      <c r="C48" s="46"/>
    </row>
    <row r="49" spans="1:3" ht="30" customHeight="1">
      <c r="A49" s="61">
        <v>4.0999999999999996</v>
      </c>
      <c r="B49" s="45" t="s">
        <v>81</v>
      </c>
      <c r="C49" s="46"/>
    </row>
    <row r="50" spans="1:3" ht="32.25" customHeight="1">
      <c r="A50" s="61">
        <v>4.2</v>
      </c>
      <c r="B50" s="45" t="s">
        <v>21</v>
      </c>
      <c r="C50" s="46"/>
    </row>
    <row r="51" spans="1:3" ht="26.25" customHeight="1">
      <c r="A51" s="62">
        <v>5</v>
      </c>
      <c r="B51" s="47" t="s">
        <v>69</v>
      </c>
      <c r="C51" s="46"/>
    </row>
    <row r="52" spans="1:3" ht="27" customHeight="1">
      <c r="A52" s="61">
        <v>5.0999999999999996</v>
      </c>
      <c r="B52" s="45" t="s">
        <v>81</v>
      </c>
      <c r="C52" s="46"/>
    </row>
    <row r="53" spans="1:3" ht="28.5" customHeight="1">
      <c r="A53" s="62"/>
      <c r="B53" s="45" t="s">
        <v>21</v>
      </c>
      <c r="C53" s="46"/>
    </row>
    <row r="54" spans="1:3" ht="24" customHeight="1">
      <c r="A54" s="62">
        <v>6</v>
      </c>
      <c r="B54" s="47" t="s">
        <v>70</v>
      </c>
      <c r="C54" s="46"/>
    </row>
    <row r="55" spans="1:3" ht="24" customHeight="1">
      <c r="A55" s="61">
        <v>6.1</v>
      </c>
      <c r="B55" s="45" t="s">
        <v>81</v>
      </c>
      <c r="C55" s="46"/>
    </row>
    <row r="56" spans="1:3" ht="26.25" customHeight="1">
      <c r="A56" s="61">
        <v>6.2</v>
      </c>
      <c r="B56" s="45" t="s">
        <v>21</v>
      </c>
      <c r="C56" s="46"/>
    </row>
    <row r="57" spans="1:3" ht="28.5" customHeight="1">
      <c r="A57" s="62">
        <v>7</v>
      </c>
      <c r="B57" s="47" t="s">
        <v>71</v>
      </c>
      <c r="C57" s="46"/>
    </row>
    <row r="58" spans="1:3" ht="25.5" customHeight="1">
      <c r="A58" s="61">
        <v>7.1</v>
      </c>
      <c r="B58" s="45" t="s">
        <v>81</v>
      </c>
      <c r="C58" s="46"/>
    </row>
    <row r="59" spans="1:3" ht="27.75" customHeight="1">
      <c r="A59" s="61">
        <v>7.2</v>
      </c>
      <c r="B59" s="45" t="s">
        <v>21</v>
      </c>
      <c r="C59" s="46"/>
    </row>
    <row r="60" spans="1:3" ht="27" customHeight="1">
      <c r="A60" s="62">
        <v>8</v>
      </c>
      <c r="B60" s="47" t="s">
        <v>72</v>
      </c>
      <c r="C60" s="46"/>
    </row>
    <row r="61" spans="1:3" ht="29.25" customHeight="1">
      <c r="A61" s="61">
        <v>8.1</v>
      </c>
      <c r="B61" s="45" t="s">
        <v>81</v>
      </c>
      <c r="C61" s="46"/>
    </row>
    <row r="62" spans="1:3" ht="27" customHeight="1">
      <c r="A62" s="63">
        <v>8.1999999999999993</v>
      </c>
      <c r="B62" s="45" t="s">
        <v>21</v>
      </c>
      <c r="C62" s="55"/>
    </row>
    <row r="63" spans="1:3" ht="36.75" customHeight="1">
      <c r="A63" s="60">
        <v>9</v>
      </c>
      <c r="B63" s="47" t="s">
        <v>74</v>
      </c>
      <c r="C63" s="55"/>
    </row>
    <row r="64" spans="1:3" ht="27" customHeight="1">
      <c r="A64" s="63">
        <v>9.1</v>
      </c>
      <c r="B64" s="45" t="s">
        <v>81</v>
      </c>
      <c r="C64" s="55"/>
    </row>
    <row r="65" spans="1:3" ht="27" customHeight="1">
      <c r="A65" s="63">
        <v>9.1999999999999993</v>
      </c>
      <c r="B65" s="45" t="s">
        <v>21</v>
      </c>
      <c r="C65" s="55"/>
    </row>
    <row r="66" spans="1:3" ht="27.75" customHeight="1">
      <c r="A66" s="60">
        <v>10</v>
      </c>
      <c r="B66" s="47" t="s">
        <v>75</v>
      </c>
      <c r="C66" s="55"/>
    </row>
    <row r="67" spans="1:3" ht="24" customHeight="1">
      <c r="A67" s="63">
        <v>10.1</v>
      </c>
      <c r="B67" s="45" t="s">
        <v>81</v>
      </c>
      <c r="C67" s="55"/>
    </row>
    <row r="68" spans="1:3" ht="27" customHeight="1">
      <c r="A68" s="63">
        <v>10.199999999999999</v>
      </c>
      <c r="B68" s="45" t="s">
        <v>21</v>
      </c>
      <c r="C68" s="55"/>
    </row>
    <row r="69" spans="1:3" ht="27.75" customHeight="1">
      <c r="A69" s="63">
        <v>11</v>
      </c>
      <c r="B69" s="45" t="s">
        <v>82</v>
      </c>
      <c r="C69" s="55"/>
    </row>
    <row r="70" spans="1:3" ht="29.25" customHeight="1">
      <c r="A70" s="63">
        <v>1</v>
      </c>
      <c r="B70" s="45" t="s">
        <v>83</v>
      </c>
      <c r="C70" s="55"/>
    </row>
    <row r="71" spans="1:3" ht="40.5" customHeight="1">
      <c r="A71" s="63"/>
      <c r="B71" s="45" t="s">
        <v>84</v>
      </c>
      <c r="C71" s="55"/>
    </row>
    <row r="72" spans="1:3" ht="23.25" customHeight="1">
      <c r="A72" s="63">
        <v>2</v>
      </c>
      <c r="B72" s="45" t="s">
        <v>82</v>
      </c>
      <c r="C72" s="55"/>
    </row>
    <row r="73" spans="1:3" ht="27" customHeight="1">
      <c r="A73" s="64"/>
      <c r="B73" s="49" t="s">
        <v>85</v>
      </c>
      <c r="C73" s="58"/>
    </row>
    <row r="74" spans="1:3">
      <c r="A74" s="56"/>
      <c r="B74" s="56"/>
      <c r="C74" s="56"/>
    </row>
    <row r="75" spans="1:3">
      <c r="C75" s="86" t="s">
        <v>123</v>
      </c>
    </row>
    <row r="76" spans="1:3">
      <c r="C76" s="84" t="s">
        <v>22</v>
      </c>
    </row>
    <row r="81" spans="3:3" ht="16.5">
      <c r="C81" s="87" t="s">
        <v>87</v>
      </c>
    </row>
  </sheetData>
  <mergeCells count="3">
    <mergeCell ref="A1:C1"/>
    <mergeCell ref="A6:C6"/>
    <mergeCell ref="A7:C7"/>
  </mergeCells>
  <pageMargins left="0.31" right="0.25" top="0.31" bottom="0.2800000000000000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5"/>
  <sheetViews>
    <sheetView workbookViewId="0">
      <selection activeCell="C85" sqref="C85:E85"/>
    </sheetView>
  </sheetViews>
  <sheetFormatPr defaultRowHeight="15.75"/>
  <cols>
    <col min="2" max="2" width="22.125" customWidth="1"/>
    <col min="3" max="3" width="13.5" customWidth="1"/>
    <col min="4" max="4" width="13.875" customWidth="1"/>
    <col min="5" max="5" width="12.25" customWidth="1"/>
    <col min="6" max="6" width="16.875" customWidth="1"/>
  </cols>
  <sheetData>
    <row r="1" spans="1:6">
      <c r="A1" s="95" t="s">
        <v>0</v>
      </c>
      <c r="B1" s="95"/>
      <c r="C1" s="95"/>
      <c r="D1" s="95"/>
      <c r="E1" s="95"/>
      <c r="F1" s="95"/>
    </row>
    <row r="2" spans="1:6">
      <c r="A2" s="1"/>
      <c r="B2" s="1"/>
      <c r="C2" s="1"/>
      <c r="D2" s="1"/>
      <c r="E2" s="1"/>
      <c r="F2" s="1"/>
    </row>
    <row r="3" spans="1:6" ht="18.75">
      <c r="A3" s="20" t="s">
        <v>86</v>
      </c>
      <c r="B3" s="21"/>
      <c r="C3" s="1"/>
      <c r="D3" s="1"/>
      <c r="E3" s="1"/>
      <c r="F3" s="1"/>
    </row>
    <row r="4" spans="1:6" ht="18.75">
      <c r="A4" s="2" t="s">
        <v>1</v>
      </c>
      <c r="B4" s="1"/>
      <c r="C4" s="1"/>
      <c r="D4" s="1"/>
      <c r="E4" s="1"/>
      <c r="F4" s="1"/>
    </row>
    <row r="5" spans="1:6">
      <c r="A5" s="1"/>
      <c r="B5" s="1"/>
      <c r="C5" s="1"/>
      <c r="D5" s="1"/>
      <c r="E5" s="1"/>
      <c r="F5" s="1"/>
    </row>
    <row r="6" spans="1:6" ht="18.75">
      <c r="A6" s="94" t="s">
        <v>105</v>
      </c>
      <c r="B6" s="94"/>
      <c r="C6" s="94"/>
      <c r="D6" s="94"/>
      <c r="E6" s="94"/>
      <c r="F6" s="94"/>
    </row>
    <row r="7" spans="1:6" ht="18.75">
      <c r="A7" s="2"/>
      <c r="B7" s="1"/>
      <c r="C7" s="1"/>
      <c r="D7" s="96" t="s">
        <v>80</v>
      </c>
      <c r="E7" s="96"/>
      <c r="F7" s="96"/>
    </row>
    <row r="8" spans="1:6">
      <c r="A8" s="1"/>
      <c r="B8" s="1"/>
      <c r="C8" s="1"/>
      <c r="D8" s="1"/>
      <c r="E8" s="1"/>
      <c r="F8" s="1"/>
    </row>
    <row r="9" spans="1:6" ht="16.5">
      <c r="A9" s="97" t="s">
        <v>2</v>
      </c>
      <c r="B9" s="97" t="s">
        <v>3</v>
      </c>
      <c r="C9" s="97" t="s">
        <v>4</v>
      </c>
      <c r="D9" s="97" t="s">
        <v>106</v>
      </c>
      <c r="E9" s="99" t="s">
        <v>5</v>
      </c>
      <c r="F9" s="99"/>
    </row>
    <row r="10" spans="1:6" ht="33">
      <c r="A10" s="98"/>
      <c r="B10" s="98"/>
      <c r="C10" s="98"/>
      <c r="D10" s="98"/>
      <c r="E10" s="13" t="s">
        <v>6</v>
      </c>
      <c r="F10" s="13" t="s">
        <v>7</v>
      </c>
    </row>
    <row r="11" spans="1:6">
      <c r="A11" s="15" t="s">
        <v>8</v>
      </c>
      <c r="B11" s="15" t="s">
        <v>9</v>
      </c>
      <c r="C11" s="15" t="s">
        <v>10</v>
      </c>
      <c r="D11" s="15" t="s">
        <v>11</v>
      </c>
      <c r="E11" s="19" t="s">
        <v>12</v>
      </c>
      <c r="F11" s="15" t="s">
        <v>13</v>
      </c>
    </row>
    <row r="12" spans="1:6" ht="53.25" customHeight="1">
      <c r="A12" s="3" t="s">
        <v>14</v>
      </c>
      <c r="B12" s="4" t="s">
        <v>54</v>
      </c>
      <c r="C12" s="14">
        <f>C13+C23+C30</f>
        <v>4090</v>
      </c>
      <c r="D12" s="14">
        <f>D13+D23+D30</f>
        <v>801</v>
      </c>
      <c r="E12" s="18">
        <f>D12*100/C12</f>
        <v>19.584352078239608</v>
      </c>
      <c r="F12" s="14"/>
    </row>
    <row r="13" spans="1:6" ht="42" customHeight="1">
      <c r="A13" s="5">
        <v>1</v>
      </c>
      <c r="B13" s="6" t="s">
        <v>33</v>
      </c>
      <c r="C13" s="36">
        <f>C15+C16+C17+C18+C19</f>
        <v>2581</v>
      </c>
      <c r="D13" s="36">
        <f>D15+D16+D17+D18</f>
        <v>773</v>
      </c>
      <c r="E13" s="36"/>
      <c r="F13" s="8"/>
    </row>
    <row r="14" spans="1:6" ht="16.5">
      <c r="A14" s="9">
        <v>1.1000000000000001</v>
      </c>
      <c r="B14" s="10" t="s">
        <v>34</v>
      </c>
      <c r="C14" s="8"/>
      <c r="D14" s="8"/>
      <c r="E14" s="8"/>
      <c r="F14" s="8"/>
    </row>
    <row r="15" spans="1:6" ht="16.5">
      <c r="A15" s="9"/>
      <c r="B15" s="10" t="s">
        <v>92</v>
      </c>
      <c r="C15" s="8">
        <v>1509</v>
      </c>
      <c r="D15" s="65">
        <v>735</v>
      </c>
      <c r="E15" s="18">
        <f>D15*100/C15</f>
        <v>48.707753479125252</v>
      </c>
      <c r="F15" s="8"/>
    </row>
    <row r="16" spans="1:6" ht="31.5" customHeight="1">
      <c r="A16" s="9"/>
      <c r="B16" s="10" t="s">
        <v>89</v>
      </c>
      <c r="C16" s="8">
        <v>109</v>
      </c>
      <c r="D16" s="65" t="s">
        <v>88</v>
      </c>
      <c r="E16" s="18">
        <f t="shared" ref="E16:E19" si="0">D16*100/C16</f>
        <v>0</v>
      </c>
      <c r="F16" s="8"/>
    </row>
    <row r="17" spans="1:6" ht="16.5">
      <c r="A17" s="9"/>
      <c r="B17" s="10" t="s">
        <v>90</v>
      </c>
      <c r="C17" s="8">
        <v>190</v>
      </c>
      <c r="D17" s="65">
        <v>38</v>
      </c>
      <c r="E17" s="18">
        <f t="shared" si="0"/>
        <v>20</v>
      </c>
      <c r="F17" s="8"/>
    </row>
    <row r="18" spans="1:6" ht="34.5" customHeight="1">
      <c r="A18" s="5"/>
      <c r="B18" s="10" t="s">
        <v>91</v>
      </c>
      <c r="C18" s="31">
        <v>755</v>
      </c>
      <c r="D18" s="71" t="s">
        <v>88</v>
      </c>
      <c r="E18" s="18">
        <f t="shared" si="0"/>
        <v>0</v>
      </c>
      <c r="F18" s="7"/>
    </row>
    <row r="19" spans="1:6" ht="17.25">
      <c r="A19" s="5"/>
      <c r="B19" s="10" t="s">
        <v>93</v>
      </c>
      <c r="C19" s="31">
        <v>18</v>
      </c>
      <c r="D19" s="71" t="s">
        <v>88</v>
      </c>
      <c r="E19" s="18">
        <f t="shared" si="0"/>
        <v>0</v>
      </c>
      <c r="F19" s="7"/>
    </row>
    <row r="20" spans="1:6" ht="16.5">
      <c r="A20" s="9">
        <v>1.2</v>
      </c>
      <c r="B20" s="10" t="s">
        <v>36</v>
      </c>
      <c r="C20" s="8"/>
      <c r="D20" s="8"/>
      <c r="E20" s="16"/>
      <c r="F20" s="8"/>
    </row>
    <row r="21" spans="1:6" ht="16.5">
      <c r="A21" s="50"/>
      <c r="B21" s="51" t="s">
        <v>57</v>
      </c>
      <c r="C21" s="52"/>
      <c r="D21" s="52"/>
      <c r="E21" s="53"/>
      <c r="F21" s="52"/>
    </row>
    <row r="22" spans="1:6" ht="16.5">
      <c r="A22" s="50"/>
      <c r="B22" s="51" t="s">
        <v>58</v>
      </c>
      <c r="C22" s="52"/>
      <c r="D22" s="52"/>
      <c r="E22" s="53"/>
      <c r="F22" s="52"/>
    </row>
    <row r="23" spans="1:6" ht="49.5" customHeight="1">
      <c r="A23" s="77">
        <v>2</v>
      </c>
      <c r="B23" s="78" t="s">
        <v>42</v>
      </c>
      <c r="C23" s="66">
        <f>C24</f>
        <v>1509</v>
      </c>
      <c r="D23" s="66">
        <f>D24</f>
        <v>28</v>
      </c>
      <c r="E23" s="70">
        <f>D23*100/C23</f>
        <v>1.855533465871438</v>
      </c>
      <c r="F23" s="52"/>
    </row>
    <row r="24" spans="1:6" ht="22.5" customHeight="1">
      <c r="A24" s="50">
        <v>2.1</v>
      </c>
      <c r="B24" s="51" t="s">
        <v>59</v>
      </c>
      <c r="C24" s="52">
        <f>C25</f>
        <v>1509</v>
      </c>
      <c r="D24" s="52">
        <f>D25+D26</f>
        <v>28</v>
      </c>
      <c r="E24" s="70"/>
      <c r="F24" s="52"/>
    </row>
    <row r="25" spans="1:6" ht="42" customHeight="1">
      <c r="A25" s="50" t="s">
        <v>43</v>
      </c>
      <c r="B25" s="51" t="s">
        <v>20</v>
      </c>
      <c r="C25" s="52">
        <v>1509</v>
      </c>
      <c r="D25" s="52">
        <v>28</v>
      </c>
      <c r="E25" s="18"/>
      <c r="F25" s="52"/>
    </row>
    <row r="26" spans="1:6" ht="48.75" customHeight="1">
      <c r="A26" s="50" t="s">
        <v>44</v>
      </c>
      <c r="B26" s="51" t="s">
        <v>21</v>
      </c>
      <c r="C26" s="52"/>
      <c r="D26" s="52"/>
      <c r="E26" s="53"/>
      <c r="F26" s="52"/>
    </row>
    <row r="27" spans="1:6" ht="39" customHeight="1">
      <c r="A27" s="50">
        <v>2.2000000000000002</v>
      </c>
      <c r="B27" s="51" t="s">
        <v>16</v>
      </c>
      <c r="C27" s="52"/>
      <c r="D27" s="52"/>
      <c r="E27" s="53"/>
      <c r="F27" s="52"/>
    </row>
    <row r="28" spans="1:6" ht="39.75" customHeight="1">
      <c r="A28" s="50" t="s">
        <v>43</v>
      </c>
      <c r="B28" s="51" t="s">
        <v>17</v>
      </c>
      <c r="C28" s="52"/>
      <c r="D28" s="52"/>
      <c r="E28" s="53"/>
      <c r="F28" s="52"/>
    </row>
    <row r="29" spans="1:6" ht="56.25" customHeight="1">
      <c r="A29" s="50" t="s">
        <v>44</v>
      </c>
      <c r="B29" s="51" t="s">
        <v>60</v>
      </c>
      <c r="C29" s="52"/>
      <c r="D29" s="52"/>
      <c r="E29" s="53"/>
      <c r="F29" s="52"/>
    </row>
    <row r="30" spans="1:6" ht="55.5" customHeight="1">
      <c r="A30" s="77">
        <v>3</v>
      </c>
      <c r="B30" s="78" t="s">
        <v>49</v>
      </c>
      <c r="C30" s="52"/>
      <c r="D30" s="66">
        <f>D31</f>
        <v>0</v>
      </c>
      <c r="E30" s="53"/>
      <c r="F30" s="52"/>
    </row>
    <row r="31" spans="1:6" ht="16.5">
      <c r="A31" s="50">
        <v>3.1</v>
      </c>
      <c r="B31" s="51" t="s">
        <v>34</v>
      </c>
      <c r="C31" s="52"/>
      <c r="D31" s="52">
        <f>D32</f>
        <v>0</v>
      </c>
      <c r="E31" s="53"/>
      <c r="F31" s="52"/>
    </row>
    <row r="32" spans="1:6" ht="16.5">
      <c r="A32" s="50"/>
      <c r="B32" s="51" t="s">
        <v>55</v>
      </c>
      <c r="C32" s="52"/>
      <c r="D32" s="52"/>
      <c r="E32" s="53"/>
      <c r="F32" s="52"/>
    </row>
    <row r="33" spans="1:6" ht="16.5">
      <c r="A33" s="50"/>
      <c r="B33" s="51" t="s">
        <v>56</v>
      </c>
      <c r="C33" s="52"/>
      <c r="D33" s="52"/>
      <c r="E33" s="53"/>
      <c r="F33" s="52"/>
    </row>
    <row r="34" spans="1:6" ht="16.5">
      <c r="A34" s="50">
        <v>3.2</v>
      </c>
      <c r="B34" s="51" t="s">
        <v>61</v>
      </c>
      <c r="C34" s="52"/>
      <c r="D34" s="52"/>
      <c r="E34" s="53"/>
      <c r="F34" s="52"/>
    </row>
    <row r="35" spans="1:6" ht="16.5">
      <c r="A35" s="50"/>
      <c r="B35" s="51" t="s">
        <v>57</v>
      </c>
      <c r="C35" s="52"/>
      <c r="D35" s="52"/>
      <c r="E35" s="53"/>
      <c r="F35" s="52"/>
    </row>
    <row r="36" spans="1:6" ht="16.5">
      <c r="A36" s="50"/>
      <c r="B36" s="51" t="s">
        <v>58</v>
      </c>
      <c r="C36" s="52"/>
      <c r="D36" s="52"/>
      <c r="E36" s="53"/>
      <c r="F36" s="52"/>
    </row>
    <row r="37" spans="1:6" ht="33">
      <c r="A37" s="77" t="s">
        <v>50</v>
      </c>
      <c r="B37" s="78" t="s">
        <v>15</v>
      </c>
      <c r="C37" s="66">
        <f>C48</f>
        <v>12431</v>
      </c>
      <c r="D37" s="66">
        <f>D48</f>
        <v>2594</v>
      </c>
      <c r="E37" s="70">
        <f>D37*100/C37</f>
        <v>20.867186871530851</v>
      </c>
      <c r="F37" s="52"/>
    </row>
    <row r="38" spans="1:6" ht="37.5" customHeight="1">
      <c r="A38" s="50">
        <v>1</v>
      </c>
      <c r="B38" s="51" t="s">
        <v>16</v>
      </c>
      <c r="C38" s="52"/>
      <c r="D38" s="52"/>
      <c r="E38" s="53"/>
      <c r="F38" s="52"/>
    </row>
    <row r="39" spans="1:6" ht="39" customHeight="1">
      <c r="A39" s="50">
        <v>1.1000000000000001</v>
      </c>
      <c r="B39" s="51" t="s">
        <v>17</v>
      </c>
      <c r="C39" s="52"/>
      <c r="D39" s="52"/>
      <c r="E39" s="53"/>
      <c r="F39" s="52"/>
    </row>
    <row r="40" spans="1:6" ht="40.5" customHeight="1">
      <c r="A40" s="50">
        <v>1.2</v>
      </c>
      <c r="B40" s="51" t="s">
        <v>18</v>
      </c>
      <c r="C40" s="52"/>
      <c r="D40" s="52"/>
      <c r="E40" s="53"/>
      <c r="F40" s="52"/>
    </row>
    <row r="41" spans="1:6" ht="39.75" customHeight="1">
      <c r="A41" s="50">
        <v>2</v>
      </c>
      <c r="B41" s="51" t="s">
        <v>62</v>
      </c>
      <c r="C41" s="52"/>
      <c r="D41" s="52"/>
      <c r="E41" s="53"/>
      <c r="F41" s="52"/>
    </row>
    <row r="42" spans="1:6" ht="60" customHeight="1">
      <c r="A42" s="50">
        <v>2.1</v>
      </c>
      <c r="B42" s="51" t="s">
        <v>63</v>
      </c>
      <c r="C42" s="52"/>
      <c r="D42" s="52"/>
      <c r="E42" s="53"/>
      <c r="F42" s="52"/>
    </row>
    <row r="43" spans="1:6" ht="48" customHeight="1">
      <c r="A43" s="50"/>
      <c r="B43" s="54" t="s">
        <v>64</v>
      </c>
      <c r="C43" s="52"/>
      <c r="D43" s="52"/>
      <c r="E43" s="53"/>
      <c r="F43" s="52"/>
    </row>
    <row r="44" spans="1:6" ht="51" customHeight="1">
      <c r="A44" s="50"/>
      <c r="B44" s="54" t="s">
        <v>65</v>
      </c>
      <c r="C44" s="52"/>
      <c r="D44" s="52"/>
      <c r="E44" s="53"/>
      <c r="F44" s="52"/>
    </row>
    <row r="45" spans="1:6" ht="44.25" customHeight="1">
      <c r="A45" s="50"/>
      <c r="B45" s="54" t="s">
        <v>66</v>
      </c>
      <c r="C45" s="52"/>
      <c r="D45" s="52"/>
      <c r="E45" s="53"/>
      <c r="F45" s="52"/>
    </row>
    <row r="46" spans="1:6" ht="70.5" customHeight="1">
      <c r="A46" s="50">
        <v>2.2000000000000002</v>
      </c>
      <c r="B46" s="51" t="s">
        <v>67</v>
      </c>
      <c r="C46" s="52"/>
      <c r="D46" s="52"/>
      <c r="E46" s="53"/>
      <c r="F46" s="52"/>
    </row>
    <row r="47" spans="1:6" ht="58.5" customHeight="1">
      <c r="A47" s="50">
        <v>2.2999999999999998</v>
      </c>
      <c r="B47" s="51" t="s">
        <v>21</v>
      </c>
      <c r="C47" s="52"/>
      <c r="D47" s="52"/>
      <c r="E47" s="53"/>
      <c r="F47" s="52"/>
    </row>
    <row r="48" spans="1:6" ht="66" customHeight="1">
      <c r="A48" s="77">
        <v>3</v>
      </c>
      <c r="B48" s="78" t="s">
        <v>19</v>
      </c>
      <c r="C48" s="66">
        <f>C49+C50</f>
        <v>12431</v>
      </c>
      <c r="D48" s="66">
        <f>D49+D50</f>
        <v>2594</v>
      </c>
      <c r="E48" s="70"/>
      <c r="F48" s="52"/>
    </row>
    <row r="49" spans="1:6" ht="48.75" customHeight="1">
      <c r="A49" s="50">
        <v>3.1</v>
      </c>
      <c r="B49" s="51" t="s">
        <v>20</v>
      </c>
      <c r="C49" s="52">
        <v>11639</v>
      </c>
      <c r="D49" s="52">
        <v>2594</v>
      </c>
      <c r="E49" s="53"/>
      <c r="F49" s="52"/>
    </row>
    <row r="50" spans="1:6" ht="46.5" customHeight="1">
      <c r="A50" s="50">
        <v>3.2</v>
      </c>
      <c r="B50" s="51" t="s">
        <v>21</v>
      </c>
      <c r="C50" s="52">
        <v>792</v>
      </c>
      <c r="D50" s="85" t="s">
        <v>88</v>
      </c>
      <c r="E50" s="53"/>
      <c r="F50" s="52"/>
    </row>
    <row r="51" spans="1:6" ht="57.75" customHeight="1">
      <c r="A51" s="50">
        <v>4</v>
      </c>
      <c r="B51" s="51" t="s">
        <v>68</v>
      </c>
      <c r="C51" s="52"/>
      <c r="D51" s="52"/>
      <c r="E51" s="53"/>
      <c r="F51" s="52"/>
    </row>
    <row r="52" spans="1:6" ht="44.25" customHeight="1">
      <c r="A52" s="50">
        <v>4.0999999999999996</v>
      </c>
      <c r="B52" s="51" t="s">
        <v>20</v>
      </c>
      <c r="C52" s="52"/>
      <c r="D52" s="52"/>
      <c r="E52" s="53"/>
      <c r="F52" s="52"/>
    </row>
    <row r="53" spans="1:6" ht="48.75" customHeight="1">
      <c r="A53" s="50">
        <v>4.2</v>
      </c>
      <c r="B53" s="51" t="s">
        <v>21</v>
      </c>
      <c r="C53" s="52"/>
      <c r="D53" s="52"/>
      <c r="E53" s="53"/>
      <c r="F53" s="52"/>
    </row>
    <row r="54" spans="1:6" ht="32.25" customHeight="1">
      <c r="A54" s="50">
        <v>5</v>
      </c>
      <c r="B54" s="51" t="s">
        <v>69</v>
      </c>
      <c r="C54" s="52"/>
      <c r="D54" s="52"/>
      <c r="E54" s="53"/>
      <c r="F54" s="52"/>
    </row>
    <row r="55" spans="1:6" ht="48" customHeight="1">
      <c r="A55" s="50">
        <v>5.0999999999999996</v>
      </c>
      <c r="B55" s="51" t="s">
        <v>20</v>
      </c>
      <c r="C55" s="52"/>
      <c r="D55" s="52"/>
      <c r="E55" s="53"/>
      <c r="F55" s="52"/>
    </row>
    <row r="56" spans="1:6" ht="55.5" customHeight="1">
      <c r="A56" s="50">
        <v>5.2</v>
      </c>
      <c r="B56" s="51" t="s">
        <v>21</v>
      </c>
      <c r="C56" s="52"/>
      <c r="D56" s="52"/>
      <c r="E56" s="53"/>
      <c r="F56" s="52"/>
    </row>
    <row r="57" spans="1:6" ht="29.25" customHeight="1">
      <c r="A57" s="50">
        <v>6</v>
      </c>
      <c r="B57" s="51" t="s">
        <v>70</v>
      </c>
      <c r="C57" s="52"/>
      <c r="D57" s="52"/>
      <c r="E57" s="53"/>
      <c r="F57" s="52"/>
    </row>
    <row r="58" spans="1:6" ht="41.25" customHeight="1">
      <c r="A58" s="50">
        <v>6.1</v>
      </c>
      <c r="B58" s="51" t="s">
        <v>20</v>
      </c>
      <c r="C58" s="52"/>
      <c r="D58" s="52"/>
      <c r="E58" s="53"/>
      <c r="F58" s="52"/>
    </row>
    <row r="59" spans="1:6" ht="57.75" customHeight="1">
      <c r="A59" s="50">
        <v>6.2</v>
      </c>
      <c r="B59" s="51" t="s">
        <v>21</v>
      </c>
      <c r="C59" s="52"/>
      <c r="D59" s="52"/>
      <c r="E59" s="53"/>
      <c r="F59" s="52"/>
    </row>
    <row r="60" spans="1:6" ht="51" customHeight="1">
      <c r="A60" s="50">
        <v>7</v>
      </c>
      <c r="B60" s="51" t="s">
        <v>71</v>
      </c>
      <c r="C60" s="52"/>
      <c r="D60" s="52"/>
      <c r="E60" s="53"/>
      <c r="F60" s="52"/>
    </row>
    <row r="61" spans="1:6" ht="42.75" customHeight="1">
      <c r="A61" s="50">
        <v>7.1</v>
      </c>
      <c r="B61" s="51" t="s">
        <v>20</v>
      </c>
      <c r="C61" s="52"/>
      <c r="D61" s="52"/>
      <c r="E61" s="53"/>
      <c r="F61" s="52"/>
    </row>
    <row r="62" spans="1:6" ht="48" customHeight="1">
      <c r="A62" s="50">
        <v>7.2</v>
      </c>
      <c r="B62" s="51" t="s">
        <v>21</v>
      </c>
      <c r="C62" s="52"/>
      <c r="D62" s="52"/>
      <c r="E62" s="53"/>
      <c r="F62" s="52"/>
    </row>
    <row r="63" spans="1:6" ht="42.75" customHeight="1">
      <c r="A63" s="50">
        <v>8</v>
      </c>
      <c r="B63" s="51" t="s">
        <v>72</v>
      </c>
      <c r="C63" s="52"/>
      <c r="D63" s="52"/>
      <c r="E63" s="53"/>
      <c r="F63" s="52"/>
    </row>
    <row r="64" spans="1:6" ht="42.75" customHeight="1">
      <c r="A64" s="50">
        <v>8.1</v>
      </c>
      <c r="B64" s="51" t="s">
        <v>20</v>
      </c>
      <c r="C64" s="52"/>
      <c r="D64" s="52"/>
      <c r="E64" s="53"/>
      <c r="F64" s="52"/>
    </row>
    <row r="65" spans="1:6" ht="50.25" customHeight="1">
      <c r="A65" s="50" t="s">
        <v>73</v>
      </c>
      <c r="B65" s="51" t="s">
        <v>21</v>
      </c>
      <c r="C65" s="52"/>
      <c r="D65" s="52"/>
      <c r="E65" s="53"/>
      <c r="F65" s="52"/>
    </row>
    <row r="66" spans="1:6" ht="62.25" customHeight="1">
      <c r="A66" s="50">
        <v>9</v>
      </c>
      <c r="B66" s="51" t="s">
        <v>74</v>
      </c>
      <c r="C66" s="52"/>
      <c r="D66" s="52"/>
      <c r="E66" s="53"/>
      <c r="F66" s="52"/>
    </row>
    <row r="67" spans="1:6" ht="45.75" customHeight="1">
      <c r="A67" s="50">
        <v>9.1</v>
      </c>
      <c r="B67" s="51" t="s">
        <v>20</v>
      </c>
      <c r="C67" s="52"/>
      <c r="D67" s="52"/>
      <c r="E67" s="53"/>
      <c r="F67" s="52"/>
    </row>
    <row r="68" spans="1:6" ht="56.25" customHeight="1">
      <c r="A68" s="50">
        <v>9.1999999999999993</v>
      </c>
      <c r="B68" s="51" t="s">
        <v>21</v>
      </c>
      <c r="C68" s="52"/>
      <c r="D68" s="52"/>
      <c r="E68" s="53"/>
      <c r="F68" s="52"/>
    </row>
    <row r="69" spans="1:6" ht="51.75" customHeight="1">
      <c r="A69" s="50">
        <v>10</v>
      </c>
      <c r="B69" s="51" t="s">
        <v>75</v>
      </c>
      <c r="C69" s="52"/>
      <c r="D69" s="52"/>
      <c r="E69" s="53"/>
      <c r="F69" s="52"/>
    </row>
    <row r="70" spans="1:6" ht="54.75" customHeight="1">
      <c r="A70" s="50">
        <v>10.1</v>
      </c>
      <c r="B70" s="51" t="s">
        <v>20</v>
      </c>
      <c r="C70" s="52"/>
      <c r="D70" s="52"/>
      <c r="E70" s="53"/>
      <c r="F70" s="52"/>
    </row>
    <row r="71" spans="1:6" ht="50.25" customHeight="1">
      <c r="A71" s="50">
        <v>10.199999999999999</v>
      </c>
      <c r="B71" s="51" t="s">
        <v>21</v>
      </c>
      <c r="C71" s="52"/>
      <c r="D71" s="52"/>
      <c r="E71" s="53"/>
      <c r="F71" s="52"/>
    </row>
    <row r="72" spans="1:6" ht="37.5" customHeight="1">
      <c r="A72" s="50">
        <v>11</v>
      </c>
      <c r="B72" s="51" t="s">
        <v>76</v>
      </c>
      <c r="C72" s="52"/>
      <c r="D72" s="52"/>
      <c r="E72" s="53"/>
      <c r="F72" s="52"/>
    </row>
    <row r="73" spans="1:6" ht="46.5" customHeight="1">
      <c r="A73" s="50">
        <v>1</v>
      </c>
      <c r="B73" s="51" t="s">
        <v>77</v>
      </c>
      <c r="C73" s="52"/>
      <c r="D73" s="52"/>
      <c r="E73" s="53"/>
      <c r="F73" s="52"/>
    </row>
    <row r="74" spans="1:6" ht="45.75" customHeight="1">
      <c r="A74" s="50"/>
      <c r="B74" s="51" t="s">
        <v>78</v>
      </c>
      <c r="C74" s="52"/>
      <c r="D74" s="52"/>
      <c r="E74" s="53"/>
      <c r="F74" s="52"/>
    </row>
    <row r="75" spans="1:6" ht="39.75" customHeight="1">
      <c r="A75" s="50">
        <v>2</v>
      </c>
      <c r="B75" s="51" t="s">
        <v>76</v>
      </c>
      <c r="C75" s="52"/>
      <c r="D75" s="52"/>
      <c r="E75" s="53"/>
      <c r="F75" s="52"/>
    </row>
    <row r="76" spans="1:6" ht="45.75" customHeight="1">
      <c r="A76" s="67"/>
      <c r="B76" s="68" t="s">
        <v>79</v>
      </c>
      <c r="C76" s="11"/>
      <c r="D76" s="11"/>
      <c r="E76" s="69"/>
      <c r="F76" s="11"/>
    </row>
    <row r="77" spans="1:6">
      <c r="A77" s="12"/>
      <c r="B77" s="1"/>
      <c r="C77" s="1"/>
      <c r="D77" s="1"/>
      <c r="E77" s="1"/>
      <c r="F77" s="1"/>
    </row>
    <row r="78" spans="1:6" ht="18.75">
      <c r="A78" s="91"/>
      <c r="B78" s="1"/>
      <c r="C78" s="92" t="s">
        <v>107</v>
      </c>
      <c r="D78" s="92"/>
      <c r="E78" s="92"/>
      <c r="F78" s="1"/>
    </row>
    <row r="79" spans="1:6" ht="18.75">
      <c r="A79" s="91"/>
      <c r="B79" s="1"/>
      <c r="C79" s="93" t="s">
        <v>22</v>
      </c>
      <c r="D79" s="93"/>
      <c r="E79" s="93"/>
      <c r="F79" s="1"/>
    </row>
    <row r="83" spans="1:6" ht="18.75">
      <c r="A83" s="1"/>
      <c r="B83" s="1"/>
      <c r="C83" s="94"/>
      <c r="D83" s="94"/>
      <c r="E83" s="94"/>
      <c r="F83" s="1"/>
    </row>
    <row r="84" spans="1:6" ht="18.75">
      <c r="C84" s="94" t="s">
        <v>87</v>
      </c>
      <c r="D84" s="94"/>
      <c r="E84" s="94"/>
    </row>
    <row r="85" spans="1:6" ht="18.75">
      <c r="C85" s="94"/>
      <c r="D85" s="94"/>
      <c r="E85" s="94"/>
    </row>
  </sheetData>
  <mergeCells count="14">
    <mergeCell ref="A1:F1"/>
    <mergeCell ref="A6:F6"/>
    <mergeCell ref="D7:F7"/>
    <mergeCell ref="A9:A10"/>
    <mergeCell ref="B9:B10"/>
    <mergeCell ref="C9:C10"/>
    <mergeCell ref="D9:D10"/>
    <mergeCell ref="E9:F9"/>
    <mergeCell ref="A78:A79"/>
    <mergeCell ref="C78:E78"/>
    <mergeCell ref="C79:E79"/>
    <mergeCell ref="C83:E83"/>
    <mergeCell ref="C85:E85"/>
    <mergeCell ref="C84:E84"/>
  </mergeCells>
  <pageMargins left="0.42" right="0.23" top="0.35" bottom="0.28000000000000003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5"/>
  <sheetViews>
    <sheetView workbookViewId="0">
      <selection activeCell="C49" sqref="C49"/>
    </sheetView>
  </sheetViews>
  <sheetFormatPr defaultRowHeight="15.75"/>
  <cols>
    <col min="2" max="2" width="18.875" customWidth="1"/>
    <col min="3" max="3" width="13.75" customWidth="1"/>
    <col min="4" max="4" width="14.125" customWidth="1"/>
    <col min="5" max="5" width="13.125" customWidth="1"/>
    <col min="6" max="6" width="18.25" customWidth="1"/>
  </cols>
  <sheetData>
    <row r="1" spans="1:6">
      <c r="A1" s="95" t="s">
        <v>0</v>
      </c>
      <c r="B1" s="95"/>
      <c r="C1" s="95"/>
      <c r="D1" s="95"/>
      <c r="E1" s="95"/>
      <c r="F1" s="95"/>
    </row>
    <row r="2" spans="1:6">
      <c r="A2" s="1"/>
      <c r="B2" s="1"/>
      <c r="C2" s="1"/>
      <c r="D2" s="1"/>
      <c r="E2" s="1"/>
      <c r="F2" s="1"/>
    </row>
    <row r="3" spans="1:6" ht="18.75">
      <c r="A3" s="20" t="s">
        <v>86</v>
      </c>
      <c r="B3" s="21"/>
      <c r="C3" s="1"/>
      <c r="D3" s="1"/>
      <c r="E3" s="1"/>
      <c r="F3" s="1"/>
    </row>
    <row r="4" spans="1:6" ht="18.75">
      <c r="A4" s="2" t="s">
        <v>1</v>
      </c>
      <c r="B4" s="1"/>
      <c r="C4" s="1"/>
      <c r="D4" s="1"/>
      <c r="E4" s="1"/>
      <c r="F4" s="1"/>
    </row>
    <row r="5" spans="1:6">
      <c r="A5" s="1"/>
      <c r="B5" s="1"/>
      <c r="C5" s="1"/>
      <c r="D5" s="1"/>
      <c r="E5" s="1"/>
      <c r="F5" s="1"/>
    </row>
    <row r="6" spans="1:6" ht="18.75">
      <c r="A6" s="94" t="s">
        <v>108</v>
      </c>
      <c r="B6" s="94"/>
      <c r="C6" s="94"/>
      <c r="D6" s="94"/>
      <c r="E6" s="94"/>
      <c r="F6" s="94"/>
    </row>
    <row r="7" spans="1:6" ht="18.75">
      <c r="A7" s="2"/>
      <c r="B7" s="1"/>
      <c r="C7" s="1"/>
      <c r="D7" s="96" t="s">
        <v>80</v>
      </c>
      <c r="E7" s="96"/>
      <c r="F7" s="96"/>
    </row>
    <row r="8" spans="1:6">
      <c r="A8" s="1"/>
      <c r="B8" s="1"/>
      <c r="C8" s="1"/>
      <c r="D8" s="1"/>
      <c r="E8" s="1"/>
      <c r="F8" s="1"/>
    </row>
    <row r="9" spans="1:6" ht="16.5">
      <c r="A9" s="97" t="s">
        <v>2</v>
      </c>
      <c r="B9" s="97" t="s">
        <v>3</v>
      </c>
      <c r="C9" s="97" t="s">
        <v>4</v>
      </c>
      <c r="D9" s="97" t="s">
        <v>113</v>
      </c>
      <c r="E9" s="99" t="s">
        <v>5</v>
      </c>
      <c r="F9" s="99"/>
    </row>
    <row r="10" spans="1:6" ht="33">
      <c r="A10" s="98"/>
      <c r="B10" s="98"/>
      <c r="C10" s="98"/>
      <c r="D10" s="98"/>
      <c r="E10" s="13" t="s">
        <v>6</v>
      </c>
      <c r="F10" s="13" t="s">
        <v>7</v>
      </c>
    </row>
    <row r="11" spans="1:6">
      <c r="A11" s="15" t="s">
        <v>8</v>
      </c>
      <c r="B11" s="15" t="s">
        <v>9</v>
      </c>
      <c r="C11" s="15" t="s">
        <v>10</v>
      </c>
      <c r="D11" s="15" t="s">
        <v>11</v>
      </c>
      <c r="E11" s="19" t="s">
        <v>12</v>
      </c>
      <c r="F11" s="15" t="s">
        <v>13</v>
      </c>
    </row>
    <row r="12" spans="1:6" ht="53.25" customHeight="1">
      <c r="A12" s="3" t="s">
        <v>14</v>
      </c>
      <c r="B12" s="4" t="s">
        <v>54</v>
      </c>
      <c r="C12" s="14">
        <f>C13+C23+C30</f>
        <v>4090</v>
      </c>
      <c r="D12" s="14">
        <f>D13+D23+D30</f>
        <v>438</v>
      </c>
      <c r="E12" s="18">
        <f>D12*100/C12</f>
        <v>10.709046454767726</v>
      </c>
      <c r="F12" s="14"/>
    </row>
    <row r="13" spans="1:6" ht="36" customHeight="1">
      <c r="A13" s="5">
        <v>1</v>
      </c>
      <c r="B13" s="6" t="s">
        <v>33</v>
      </c>
      <c r="C13" s="36">
        <f>C15+C16+C17+C18+C19</f>
        <v>2581</v>
      </c>
      <c r="D13" s="36">
        <f>D15+D16+D17+D18</f>
        <v>269</v>
      </c>
      <c r="E13" s="36"/>
      <c r="F13" s="8"/>
    </row>
    <row r="14" spans="1:6" ht="16.5">
      <c r="A14" s="9">
        <v>1.1000000000000001</v>
      </c>
      <c r="B14" s="10" t="s">
        <v>34</v>
      </c>
      <c r="C14" s="8"/>
      <c r="D14" s="8"/>
      <c r="E14" s="8"/>
      <c r="F14" s="8"/>
    </row>
    <row r="15" spans="1:6" ht="16.5">
      <c r="A15" s="9"/>
      <c r="B15" s="10" t="s">
        <v>92</v>
      </c>
      <c r="C15" s="8">
        <v>1509</v>
      </c>
      <c r="D15" s="65" t="s">
        <v>88</v>
      </c>
      <c r="E15" s="18">
        <f>D15*100/C15</f>
        <v>0</v>
      </c>
      <c r="F15" s="8"/>
    </row>
    <row r="16" spans="1:6" ht="37.5" customHeight="1">
      <c r="A16" s="9"/>
      <c r="B16" s="10" t="s">
        <v>89</v>
      </c>
      <c r="C16" s="8">
        <v>109</v>
      </c>
      <c r="D16" s="65">
        <v>69</v>
      </c>
      <c r="E16" s="18">
        <f t="shared" ref="E16:E19" si="0">D16*100/C16</f>
        <v>63.302752293577981</v>
      </c>
      <c r="F16" s="8"/>
    </row>
    <row r="17" spans="1:6" ht="24.75" customHeight="1">
      <c r="A17" s="9"/>
      <c r="B17" s="10" t="s">
        <v>90</v>
      </c>
      <c r="C17" s="8">
        <v>190</v>
      </c>
      <c r="D17" s="65">
        <v>47</v>
      </c>
      <c r="E17" s="18">
        <f t="shared" si="0"/>
        <v>24.736842105263158</v>
      </c>
      <c r="F17" s="8"/>
    </row>
    <row r="18" spans="1:6" ht="36" customHeight="1">
      <c r="A18" s="5"/>
      <c r="B18" s="10" t="s">
        <v>91</v>
      </c>
      <c r="C18" s="31">
        <v>755</v>
      </c>
      <c r="D18" s="71">
        <v>153</v>
      </c>
      <c r="E18" s="18">
        <f t="shared" si="0"/>
        <v>20.264900662251655</v>
      </c>
      <c r="F18" s="7"/>
    </row>
    <row r="19" spans="1:6" ht="17.25">
      <c r="A19" s="5"/>
      <c r="B19" s="10" t="s">
        <v>93</v>
      </c>
      <c r="C19" s="31">
        <v>18</v>
      </c>
      <c r="D19" s="71" t="s">
        <v>88</v>
      </c>
      <c r="E19" s="18">
        <f t="shared" si="0"/>
        <v>0</v>
      </c>
      <c r="F19" s="7"/>
    </row>
    <row r="20" spans="1:6" ht="16.5">
      <c r="A20" s="9">
        <v>1.2</v>
      </c>
      <c r="B20" s="10" t="s">
        <v>36</v>
      </c>
      <c r="C20" s="8"/>
      <c r="D20" s="8"/>
      <c r="E20" s="16"/>
      <c r="F20" s="8"/>
    </row>
    <row r="21" spans="1:6" ht="16.5">
      <c r="A21" s="50"/>
      <c r="B21" s="51" t="s">
        <v>57</v>
      </c>
      <c r="C21" s="52"/>
      <c r="D21" s="52"/>
      <c r="E21" s="53"/>
      <c r="F21" s="52"/>
    </row>
    <row r="22" spans="1:6" ht="16.5">
      <c r="A22" s="50"/>
      <c r="B22" s="51" t="s">
        <v>58</v>
      </c>
      <c r="C22" s="52"/>
      <c r="D22" s="52"/>
      <c r="E22" s="53"/>
      <c r="F22" s="52"/>
    </row>
    <row r="23" spans="1:6" ht="40.5" customHeight="1">
      <c r="A23" s="77">
        <v>2</v>
      </c>
      <c r="B23" s="78" t="s">
        <v>42</v>
      </c>
      <c r="C23" s="66">
        <f>C24</f>
        <v>1509</v>
      </c>
      <c r="D23" s="66">
        <f>D24</f>
        <v>169</v>
      </c>
      <c r="E23" s="70">
        <f>D23*100/C23</f>
        <v>11.199469847581179</v>
      </c>
      <c r="F23" s="52"/>
    </row>
    <row r="24" spans="1:6" ht="28.5" customHeight="1">
      <c r="A24" s="50">
        <v>2.1</v>
      </c>
      <c r="B24" s="51" t="s">
        <v>59</v>
      </c>
      <c r="C24" s="52">
        <f>C25</f>
        <v>1509</v>
      </c>
      <c r="D24" s="52">
        <f>D25+D26</f>
        <v>169</v>
      </c>
      <c r="E24" s="70"/>
      <c r="F24" s="52"/>
    </row>
    <row r="25" spans="1:6" ht="44.25" customHeight="1">
      <c r="A25" s="50" t="s">
        <v>43</v>
      </c>
      <c r="B25" s="51" t="s">
        <v>20</v>
      </c>
      <c r="C25" s="52">
        <v>1509</v>
      </c>
      <c r="D25" s="52">
        <v>169</v>
      </c>
      <c r="E25" s="18"/>
      <c r="F25" s="52"/>
    </row>
    <row r="26" spans="1:6" ht="43.5" customHeight="1">
      <c r="A26" s="50" t="s">
        <v>44</v>
      </c>
      <c r="B26" s="51" t="s">
        <v>21</v>
      </c>
      <c r="C26" s="52"/>
      <c r="D26" s="52"/>
      <c r="E26" s="53"/>
      <c r="F26" s="52"/>
    </row>
    <row r="27" spans="1:6" ht="40.5" customHeight="1">
      <c r="A27" s="50">
        <v>2.2000000000000002</v>
      </c>
      <c r="B27" s="51" t="s">
        <v>16</v>
      </c>
      <c r="C27" s="52"/>
      <c r="D27" s="52"/>
      <c r="E27" s="53"/>
      <c r="F27" s="52"/>
    </row>
    <row r="28" spans="1:6" ht="45" customHeight="1">
      <c r="A28" s="50" t="s">
        <v>43</v>
      </c>
      <c r="B28" s="51" t="s">
        <v>17</v>
      </c>
      <c r="C28" s="52"/>
      <c r="D28" s="52"/>
      <c r="E28" s="53"/>
      <c r="F28" s="52"/>
    </row>
    <row r="29" spans="1:6" ht="46.5" customHeight="1">
      <c r="A29" s="50" t="s">
        <v>44</v>
      </c>
      <c r="B29" s="51" t="s">
        <v>60</v>
      </c>
      <c r="C29" s="52"/>
      <c r="D29" s="52"/>
      <c r="E29" s="53"/>
      <c r="F29" s="52"/>
    </row>
    <row r="30" spans="1:6" ht="42.75" customHeight="1">
      <c r="A30" s="77">
        <v>3</v>
      </c>
      <c r="B30" s="78" t="s">
        <v>49</v>
      </c>
      <c r="C30" s="52"/>
      <c r="D30" s="66">
        <f>D31</f>
        <v>0</v>
      </c>
      <c r="E30" s="53"/>
      <c r="F30" s="52"/>
    </row>
    <row r="31" spans="1:6" ht="16.5">
      <c r="A31" s="50">
        <v>3.1</v>
      </c>
      <c r="B31" s="51" t="s">
        <v>34</v>
      </c>
      <c r="C31" s="52"/>
      <c r="D31" s="52">
        <f>D32</f>
        <v>0</v>
      </c>
      <c r="E31" s="53"/>
      <c r="F31" s="52"/>
    </row>
    <row r="32" spans="1:6" ht="16.5">
      <c r="A32" s="50"/>
      <c r="B32" s="51" t="s">
        <v>55</v>
      </c>
      <c r="C32" s="52"/>
      <c r="D32" s="52"/>
      <c r="E32" s="53"/>
      <c r="F32" s="52"/>
    </row>
    <row r="33" spans="1:6" ht="16.5">
      <c r="A33" s="50"/>
      <c r="B33" s="51" t="s">
        <v>56</v>
      </c>
      <c r="C33" s="52"/>
      <c r="D33" s="52"/>
      <c r="E33" s="53"/>
      <c r="F33" s="52"/>
    </row>
    <row r="34" spans="1:6" ht="16.5">
      <c r="A34" s="50">
        <v>3.2</v>
      </c>
      <c r="B34" s="51" t="s">
        <v>61</v>
      </c>
      <c r="C34" s="52"/>
      <c r="D34" s="52"/>
      <c r="E34" s="53"/>
      <c r="F34" s="52"/>
    </row>
    <row r="35" spans="1:6" ht="16.5">
      <c r="A35" s="50"/>
      <c r="B35" s="51" t="s">
        <v>57</v>
      </c>
      <c r="C35" s="52"/>
      <c r="D35" s="52"/>
      <c r="E35" s="53"/>
      <c r="F35" s="52"/>
    </row>
    <row r="36" spans="1:6" ht="16.5">
      <c r="A36" s="50"/>
      <c r="B36" s="51" t="s">
        <v>58</v>
      </c>
      <c r="C36" s="52"/>
      <c r="D36" s="52"/>
      <c r="E36" s="53"/>
      <c r="F36" s="52"/>
    </row>
    <row r="37" spans="1:6" ht="54" customHeight="1">
      <c r="A37" s="77" t="s">
        <v>50</v>
      </c>
      <c r="B37" s="78" t="s">
        <v>15</v>
      </c>
      <c r="C37" s="66">
        <f>C48</f>
        <v>12431</v>
      </c>
      <c r="D37" s="66">
        <f>D48</f>
        <v>2730</v>
      </c>
      <c r="E37" s="70">
        <f>D37*100/C37</f>
        <v>21.961225967339715</v>
      </c>
      <c r="F37" s="52"/>
    </row>
    <row r="38" spans="1:6" ht="37.5" customHeight="1">
      <c r="A38" s="50">
        <v>1</v>
      </c>
      <c r="B38" s="51" t="s">
        <v>16</v>
      </c>
      <c r="C38" s="52"/>
      <c r="D38" s="52"/>
      <c r="E38" s="53"/>
      <c r="F38" s="52"/>
    </row>
    <row r="39" spans="1:6" ht="39.75" customHeight="1">
      <c r="A39" s="50">
        <v>1.1000000000000001</v>
      </c>
      <c r="B39" s="51" t="s">
        <v>17</v>
      </c>
      <c r="C39" s="52"/>
      <c r="D39" s="52"/>
      <c r="E39" s="53"/>
      <c r="F39" s="52"/>
    </row>
    <row r="40" spans="1:6" ht="43.5" customHeight="1">
      <c r="A40" s="50">
        <v>1.2</v>
      </c>
      <c r="B40" s="51" t="s">
        <v>18</v>
      </c>
      <c r="C40" s="52"/>
      <c r="D40" s="52"/>
      <c r="E40" s="53"/>
      <c r="F40" s="52"/>
    </row>
    <row r="41" spans="1:6" ht="33" customHeight="1">
      <c r="A41" s="50">
        <v>2</v>
      </c>
      <c r="B41" s="51" t="s">
        <v>62</v>
      </c>
      <c r="C41" s="52"/>
      <c r="D41" s="52"/>
      <c r="E41" s="53"/>
      <c r="F41" s="52"/>
    </row>
    <row r="42" spans="1:6" ht="57" customHeight="1">
      <c r="A42" s="50">
        <v>2.1</v>
      </c>
      <c r="B42" s="51" t="s">
        <v>63</v>
      </c>
      <c r="C42" s="52"/>
      <c r="D42" s="52"/>
      <c r="E42" s="53"/>
      <c r="F42" s="52"/>
    </row>
    <row r="43" spans="1:6" ht="61.5" customHeight="1">
      <c r="A43" s="50"/>
      <c r="B43" s="54" t="s">
        <v>64</v>
      </c>
      <c r="C43" s="52"/>
      <c r="D43" s="52"/>
      <c r="E43" s="53"/>
      <c r="F43" s="52"/>
    </row>
    <row r="44" spans="1:6" ht="50.25" customHeight="1">
      <c r="A44" s="50"/>
      <c r="B44" s="54" t="s">
        <v>65</v>
      </c>
      <c r="C44" s="52"/>
      <c r="D44" s="52"/>
      <c r="E44" s="53"/>
      <c r="F44" s="52"/>
    </row>
    <row r="45" spans="1:6" ht="48.75" customHeight="1">
      <c r="A45" s="50"/>
      <c r="B45" s="54" t="s">
        <v>66</v>
      </c>
      <c r="C45" s="52"/>
      <c r="D45" s="52"/>
      <c r="E45" s="53"/>
      <c r="F45" s="52"/>
    </row>
    <row r="46" spans="1:6" ht="64.5" customHeight="1">
      <c r="A46" s="50">
        <v>2.2000000000000002</v>
      </c>
      <c r="B46" s="51" t="s">
        <v>67</v>
      </c>
      <c r="C46" s="52"/>
      <c r="D46" s="52"/>
      <c r="E46" s="53"/>
      <c r="F46" s="52"/>
    </row>
    <row r="47" spans="1:6" ht="57" customHeight="1">
      <c r="A47" s="50">
        <v>2.2999999999999998</v>
      </c>
      <c r="B47" s="51" t="s">
        <v>21</v>
      </c>
      <c r="C47" s="52"/>
      <c r="D47" s="52"/>
      <c r="E47" s="53"/>
      <c r="F47" s="52"/>
    </row>
    <row r="48" spans="1:6" ht="65.25" customHeight="1">
      <c r="A48" s="77">
        <v>3</v>
      </c>
      <c r="B48" s="78" t="s">
        <v>19</v>
      </c>
      <c r="C48" s="66">
        <f>C49+C50</f>
        <v>12431</v>
      </c>
      <c r="D48" s="66">
        <f>D49+D50</f>
        <v>2730</v>
      </c>
      <c r="E48" s="70"/>
      <c r="F48" s="52"/>
    </row>
    <row r="49" spans="1:6" ht="48.75" customHeight="1">
      <c r="A49" s="50">
        <v>3.1</v>
      </c>
      <c r="B49" s="51" t="s">
        <v>20</v>
      </c>
      <c r="C49" s="52">
        <v>11639</v>
      </c>
      <c r="D49" s="52">
        <v>2730</v>
      </c>
      <c r="E49" s="53"/>
      <c r="F49" s="52"/>
    </row>
    <row r="50" spans="1:6" ht="52.5" customHeight="1">
      <c r="A50" s="50">
        <v>3.2</v>
      </c>
      <c r="B50" s="51" t="s">
        <v>21</v>
      </c>
      <c r="C50" s="52">
        <v>792</v>
      </c>
      <c r="D50" s="85" t="s">
        <v>88</v>
      </c>
      <c r="E50" s="53"/>
      <c r="F50" s="52"/>
    </row>
    <row r="51" spans="1:6" ht="51" customHeight="1">
      <c r="A51" s="50">
        <v>4</v>
      </c>
      <c r="B51" s="51" t="s">
        <v>68</v>
      </c>
      <c r="C51" s="52"/>
      <c r="D51" s="52"/>
      <c r="E51" s="53"/>
      <c r="F51" s="52"/>
    </row>
    <row r="52" spans="1:6" ht="51" customHeight="1">
      <c r="A52" s="50">
        <v>4.0999999999999996</v>
      </c>
      <c r="B52" s="51" t="s">
        <v>20</v>
      </c>
      <c r="C52" s="52"/>
      <c r="D52" s="52"/>
      <c r="E52" s="53"/>
      <c r="F52" s="52"/>
    </row>
    <row r="53" spans="1:6" ht="44.25" customHeight="1">
      <c r="A53" s="50">
        <v>4.2</v>
      </c>
      <c r="B53" s="51" t="s">
        <v>21</v>
      </c>
      <c r="C53" s="52"/>
      <c r="D53" s="52"/>
      <c r="E53" s="53"/>
      <c r="F53" s="52"/>
    </row>
    <row r="54" spans="1:6" ht="34.5" customHeight="1">
      <c r="A54" s="50">
        <v>5</v>
      </c>
      <c r="B54" s="51" t="s">
        <v>69</v>
      </c>
      <c r="C54" s="52"/>
      <c r="D54" s="52"/>
      <c r="E54" s="53"/>
      <c r="F54" s="52"/>
    </row>
    <row r="55" spans="1:6" ht="33">
      <c r="A55" s="50">
        <v>5.0999999999999996</v>
      </c>
      <c r="B55" s="51" t="s">
        <v>20</v>
      </c>
      <c r="C55" s="52"/>
      <c r="D55" s="52"/>
      <c r="E55" s="53"/>
      <c r="F55" s="52"/>
    </row>
    <row r="56" spans="1:6" ht="57.75" customHeight="1">
      <c r="A56" s="50">
        <v>5.2</v>
      </c>
      <c r="B56" s="51" t="s">
        <v>21</v>
      </c>
      <c r="C56" s="52"/>
      <c r="D56" s="52"/>
      <c r="E56" s="53"/>
      <c r="F56" s="52"/>
    </row>
    <row r="57" spans="1:6" ht="40.5" customHeight="1">
      <c r="A57" s="50">
        <v>6</v>
      </c>
      <c r="B57" s="51" t="s">
        <v>70</v>
      </c>
      <c r="C57" s="52"/>
      <c r="D57" s="52"/>
      <c r="E57" s="53"/>
      <c r="F57" s="52"/>
    </row>
    <row r="58" spans="1:6" ht="48" customHeight="1">
      <c r="A58" s="50">
        <v>6.1</v>
      </c>
      <c r="B58" s="51" t="s">
        <v>20</v>
      </c>
      <c r="C58" s="52"/>
      <c r="D58" s="52"/>
      <c r="E58" s="53"/>
      <c r="F58" s="52"/>
    </row>
    <row r="59" spans="1:6" ht="46.5" customHeight="1">
      <c r="A59" s="50">
        <v>6.2</v>
      </c>
      <c r="B59" s="51" t="s">
        <v>21</v>
      </c>
      <c r="C59" s="52"/>
      <c r="D59" s="52"/>
      <c r="E59" s="53"/>
      <c r="F59" s="52"/>
    </row>
    <row r="60" spans="1:6" ht="46.5" customHeight="1">
      <c r="A60" s="50">
        <v>7</v>
      </c>
      <c r="B60" s="51" t="s">
        <v>71</v>
      </c>
      <c r="C60" s="52"/>
      <c r="D60" s="52"/>
      <c r="E60" s="53"/>
      <c r="F60" s="52"/>
    </row>
    <row r="61" spans="1:6" ht="51.75" customHeight="1">
      <c r="A61" s="50">
        <v>7.1</v>
      </c>
      <c r="B61" s="51" t="s">
        <v>20</v>
      </c>
      <c r="C61" s="52"/>
      <c r="D61" s="52"/>
      <c r="E61" s="53"/>
      <c r="F61" s="52"/>
    </row>
    <row r="62" spans="1:6" ht="52.5" customHeight="1">
      <c r="A62" s="50">
        <v>7.2</v>
      </c>
      <c r="B62" s="51" t="s">
        <v>21</v>
      </c>
      <c r="C62" s="52"/>
      <c r="D62" s="52"/>
      <c r="E62" s="53"/>
      <c r="F62" s="52"/>
    </row>
    <row r="63" spans="1:6" ht="48.75" customHeight="1">
      <c r="A63" s="50">
        <v>8</v>
      </c>
      <c r="B63" s="51" t="s">
        <v>72</v>
      </c>
      <c r="C63" s="52"/>
      <c r="D63" s="52"/>
      <c r="E63" s="53"/>
      <c r="F63" s="52"/>
    </row>
    <row r="64" spans="1:6" ht="33">
      <c r="A64" s="50">
        <v>8.1</v>
      </c>
      <c r="B64" s="51" t="s">
        <v>20</v>
      </c>
      <c r="C64" s="52"/>
      <c r="D64" s="52"/>
      <c r="E64" s="53"/>
      <c r="F64" s="52"/>
    </row>
    <row r="65" spans="1:6" ht="52.5" customHeight="1">
      <c r="A65" s="50" t="s">
        <v>73</v>
      </c>
      <c r="B65" s="51" t="s">
        <v>21</v>
      </c>
      <c r="C65" s="52"/>
      <c r="D65" s="52"/>
      <c r="E65" s="53"/>
      <c r="F65" s="52"/>
    </row>
    <row r="66" spans="1:6" ht="62.25" customHeight="1">
      <c r="A66" s="50">
        <v>9</v>
      </c>
      <c r="B66" s="51" t="s">
        <v>74</v>
      </c>
      <c r="C66" s="52"/>
      <c r="D66" s="52"/>
      <c r="E66" s="53"/>
      <c r="F66" s="52"/>
    </row>
    <row r="67" spans="1:6" ht="53.25" customHeight="1">
      <c r="A67" s="50">
        <v>9.1</v>
      </c>
      <c r="B67" s="51" t="s">
        <v>20</v>
      </c>
      <c r="C67" s="52"/>
      <c r="D67" s="52"/>
      <c r="E67" s="53"/>
      <c r="F67" s="52"/>
    </row>
    <row r="68" spans="1:6" ht="39.75" customHeight="1">
      <c r="A68" s="50">
        <v>9.1999999999999993</v>
      </c>
      <c r="B68" s="51" t="s">
        <v>21</v>
      </c>
      <c r="C68" s="52"/>
      <c r="D68" s="52"/>
      <c r="E68" s="53"/>
      <c r="F68" s="52"/>
    </row>
    <row r="69" spans="1:6" ht="51" customHeight="1">
      <c r="A69" s="50">
        <v>10</v>
      </c>
      <c r="B69" s="51" t="s">
        <v>75</v>
      </c>
      <c r="C69" s="52"/>
      <c r="D69" s="52"/>
      <c r="E69" s="53"/>
      <c r="F69" s="52"/>
    </row>
    <row r="70" spans="1:6" ht="57" customHeight="1">
      <c r="A70" s="50">
        <v>10.1</v>
      </c>
      <c r="B70" s="51" t="s">
        <v>20</v>
      </c>
      <c r="C70" s="52"/>
      <c r="D70" s="52"/>
      <c r="E70" s="53"/>
      <c r="F70" s="52"/>
    </row>
    <row r="71" spans="1:6" ht="52.5" customHeight="1">
      <c r="A71" s="50">
        <v>10.199999999999999</v>
      </c>
      <c r="B71" s="51" t="s">
        <v>21</v>
      </c>
      <c r="C71" s="52"/>
      <c r="D71" s="52"/>
      <c r="E71" s="53"/>
      <c r="F71" s="52"/>
    </row>
    <row r="72" spans="1:6" ht="39.75" customHeight="1">
      <c r="A72" s="50">
        <v>11</v>
      </c>
      <c r="B72" s="51" t="s">
        <v>76</v>
      </c>
      <c r="C72" s="52"/>
      <c r="D72" s="52"/>
      <c r="E72" s="53"/>
      <c r="F72" s="52"/>
    </row>
    <row r="73" spans="1:6" ht="49.5" customHeight="1">
      <c r="A73" s="50">
        <v>1</v>
      </c>
      <c r="B73" s="51" t="s">
        <v>77</v>
      </c>
      <c r="C73" s="52"/>
      <c r="D73" s="52"/>
      <c r="E73" s="53"/>
      <c r="F73" s="52"/>
    </row>
    <row r="74" spans="1:6" ht="53.25" customHeight="1">
      <c r="A74" s="50"/>
      <c r="B74" s="51" t="s">
        <v>78</v>
      </c>
      <c r="C74" s="52"/>
      <c r="D74" s="52"/>
      <c r="E74" s="53"/>
      <c r="F74" s="52"/>
    </row>
    <row r="75" spans="1:6" ht="49.5" customHeight="1">
      <c r="A75" s="50">
        <v>2</v>
      </c>
      <c r="B75" s="51" t="s">
        <v>76</v>
      </c>
      <c r="C75" s="52"/>
      <c r="D75" s="52"/>
      <c r="E75" s="53"/>
      <c r="F75" s="52"/>
    </row>
    <row r="76" spans="1:6" ht="54" customHeight="1">
      <c r="A76" s="67"/>
      <c r="B76" s="68" t="s">
        <v>79</v>
      </c>
      <c r="C76" s="11"/>
      <c r="D76" s="11"/>
      <c r="E76" s="69"/>
      <c r="F76" s="11"/>
    </row>
    <row r="77" spans="1:6">
      <c r="A77" s="12"/>
      <c r="B77" s="1"/>
      <c r="C77" s="1"/>
      <c r="D77" s="1"/>
      <c r="E77" s="1"/>
      <c r="F77" s="1"/>
    </row>
    <row r="78" spans="1:6" ht="18.75">
      <c r="A78" s="91"/>
      <c r="B78" s="1"/>
      <c r="C78" s="92" t="s">
        <v>109</v>
      </c>
      <c r="D78" s="92"/>
      <c r="E78" s="92"/>
      <c r="F78" s="1"/>
    </row>
    <row r="79" spans="1:6" ht="18.75">
      <c r="A79" s="91"/>
      <c r="B79" s="1"/>
      <c r="C79" s="93" t="s">
        <v>22</v>
      </c>
      <c r="D79" s="93"/>
      <c r="E79" s="93"/>
      <c r="F79" s="1"/>
    </row>
    <row r="83" spans="1:6" ht="18.75">
      <c r="A83" s="1"/>
      <c r="B83" s="1"/>
      <c r="C83" s="94"/>
      <c r="D83" s="94"/>
      <c r="E83" s="94"/>
      <c r="F83" s="1"/>
    </row>
    <row r="85" spans="1:6" ht="18.75">
      <c r="C85" s="94" t="s">
        <v>87</v>
      </c>
      <c r="D85" s="94"/>
      <c r="E85" s="94"/>
    </row>
  </sheetData>
  <mergeCells count="13">
    <mergeCell ref="A78:A79"/>
    <mergeCell ref="C78:E78"/>
    <mergeCell ref="C79:E79"/>
    <mergeCell ref="C83:E83"/>
    <mergeCell ref="C85:E85"/>
    <mergeCell ref="A1:F1"/>
    <mergeCell ref="A6:F6"/>
    <mergeCell ref="D7:F7"/>
    <mergeCell ref="A9:A10"/>
    <mergeCell ref="B9:B10"/>
    <mergeCell ref="C9:C10"/>
    <mergeCell ref="D9:D10"/>
    <mergeCell ref="E9:F9"/>
  </mergeCells>
  <pageMargins left="0.5" right="0.23" top="0.35" bottom="0.36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85"/>
  <sheetViews>
    <sheetView zoomScaleSheetLayoutView="100" workbookViewId="0">
      <selection activeCell="C50" sqref="C50"/>
    </sheetView>
  </sheetViews>
  <sheetFormatPr defaultRowHeight="15.75"/>
  <cols>
    <col min="1" max="1" width="9.125" bestFit="1" customWidth="1"/>
    <col min="2" max="2" width="36.5" customWidth="1"/>
    <col min="3" max="3" width="11.5" customWidth="1"/>
    <col min="4" max="4" width="12.875" customWidth="1"/>
    <col min="5" max="5" width="9.75" bestFit="1" customWidth="1"/>
    <col min="6" max="6" width="11.125" customWidth="1"/>
  </cols>
  <sheetData>
    <row r="1" spans="1:6">
      <c r="A1" s="95" t="s">
        <v>0</v>
      </c>
      <c r="B1" s="95"/>
      <c r="C1" s="95"/>
      <c r="D1" s="95"/>
      <c r="E1" s="95"/>
      <c r="F1" s="95"/>
    </row>
    <row r="2" spans="1:6">
      <c r="A2" s="1"/>
      <c r="B2" s="1"/>
      <c r="C2" s="1"/>
      <c r="D2" s="1"/>
      <c r="E2" s="1"/>
      <c r="F2" s="1"/>
    </row>
    <row r="3" spans="1:6" ht="18.75">
      <c r="A3" s="20" t="s">
        <v>86</v>
      </c>
      <c r="B3" s="21"/>
      <c r="C3" s="1"/>
      <c r="D3" s="1"/>
      <c r="E3" s="1"/>
      <c r="F3" s="1"/>
    </row>
    <row r="4" spans="1:6" ht="18.75">
      <c r="A4" s="2" t="s">
        <v>1</v>
      </c>
      <c r="B4" s="1"/>
      <c r="C4" s="1"/>
      <c r="D4" s="1"/>
      <c r="E4" s="1"/>
      <c r="F4" s="1"/>
    </row>
    <row r="5" spans="1:6">
      <c r="A5" s="1"/>
      <c r="B5" s="1"/>
      <c r="C5" s="1"/>
      <c r="D5" s="1"/>
      <c r="E5" s="1"/>
      <c r="F5" s="1"/>
    </row>
    <row r="6" spans="1:6" ht="18.75">
      <c r="A6" s="94" t="s">
        <v>110</v>
      </c>
      <c r="B6" s="94"/>
      <c r="C6" s="94"/>
      <c r="D6" s="94"/>
      <c r="E6" s="94"/>
      <c r="F6" s="94"/>
    </row>
    <row r="7" spans="1:6" ht="18.75">
      <c r="A7" s="2"/>
      <c r="B7" s="1"/>
      <c r="C7" s="1"/>
      <c r="D7" s="96" t="s">
        <v>80</v>
      </c>
      <c r="E7" s="96"/>
      <c r="F7" s="96"/>
    </row>
    <row r="8" spans="1:6">
      <c r="A8" s="1"/>
      <c r="B8" s="1"/>
      <c r="C8" s="1"/>
      <c r="D8" s="1"/>
      <c r="E8" s="1"/>
      <c r="F8" s="1"/>
    </row>
    <row r="9" spans="1:6" ht="16.5">
      <c r="A9" s="97" t="s">
        <v>2</v>
      </c>
      <c r="B9" s="97" t="s">
        <v>3</v>
      </c>
      <c r="C9" s="97" t="s">
        <v>4</v>
      </c>
      <c r="D9" s="97" t="s">
        <v>114</v>
      </c>
      <c r="E9" s="99" t="s">
        <v>5</v>
      </c>
      <c r="F9" s="99"/>
    </row>
    <row r="10" spans="1:6" ht="56.25" customHeight="1">
      <c r="A10" s="98"/>
      <c r="B10" s="98"/>
      <c r="C10" s="98"/>
      <c r="D10" s="98"/>
      <c r="E10" s="13" t="s">
        <v>6</v>
      </c>
      <c r="F10" s="13" t="s">
        <v>7</v>
      </c>
    </row>
    <row r="11" spans="1:6">
      <c r="A11" s="15" t="s">
        <v>8</v>
      </c>
      <c r="B11" s="15" t="s">
        <v>9</v>
      </c>
      <c r="C11" s="15" t="s">
        <v>10</v>
      </c>
      <c r="D11" s="15" t="s">
        <v>11</v>
      </c>
      <c r="E11" s="19" t="s">
        <v>12</v>
      </c>
      <c r="F11" s="15" t="s">
        <v>13</v>
      </c>
    </row>
    <row r="12" spans="1:6" ht="35.25" customHeight="1">
      <c r="A12" s="3" t="s">
        <v>14</v>
      </c>
      <c r="B12" s="4" t="s">
        <v>54</v>
      </c>
      <c r="C12" s="14">
        <f>C13+C23</f>
        <v>4090</v>
      </c>
      <c r="D12" s="14">
        <f>D13+D23+D30</f>
        <v>526</v>
      </c>
      <c r="E12" s="18">
        <f>D12*100/C12</f>
        <v>12.860635696821516</v>
      </c>
      <c r="F12" s="14"/>
    </row>
    <row r="13" spans="1:6" ht="29.25" customHeight="1">
      <c r="A13" s="5">
        <v>1</v>
      </c>
      <c r="B13" s="6" t="s">
        <v>33</v>
      </c>
      <c r="C13" s="36">
        <f>C15+C16+C17+C18+C19</f>
        <v>2581</v>
      </c>
      <c r="D13" s="36">
        <f>D15+D16+D17+D18</f>
        <v>365</v>
      </c>
      <c r="E13" s="36"/>
      <c r="F13" s="8"/>
    </row>
    <row r="14" spans="1:6" ht="23.25" customHeight="1">
      <c r="A14" s="9">
        <v>1.1000000000000001</v>
      </c>
      <c r="B14" s="10" t="s">
        <v>34</v>
      </c>
      <c r="C14" s="8"/>
      <c r="D14" s="8"/>
      <c r="E14" s="8"/>
      <c r="F14" s="8"/>
    </row>
    <row r="15" spans="1:6" ht="24.75" customHeight="1">
      <c r="A15" s="9"/>
      <c r="B15" s="10" t="s">
        <v>92</v>
      </c>
      <c r="C15" s="8">
        <v>1509</v>
      </c>
      <c r="D15" s="65" t="s">
        <v>88</v>
      </c>
      <c r="E15" s="8"/>
      <c r="F15" s="8"/>
    </row>
    <row r="16" spans="1:6" ht="24.75" customHeight="1">
      <c r="A16" s="9"/>
      <c r="B16" s="10" t="s">
        <v>89</v>
      </c>
      <c r="C16" s="8">
        <v>109</v>
      </c>
      <c r="D16" s="65" t="s">
        <v>88</v>
      </c>
      <c r="E16" s="8"/>
      <c r="F16" s="8"/>
    </row>
    <row r="17" spans="1:6" ht="25.5" customHeight="1">
      <c r="A17" s="9"/>
      <c r="B17" s="10" t="s">
        <v>90</v>
      </c>
      <c r="C17" s="8">
        <v>190</v>
      </c>
      <c r="D17" s="65">
        <v>30</v>
      </c>
      <c r="E17" s="18">
        <f>D17*100/C17</f>
        <v>15.789473684210526</v>
      </c>
      <c r="F17" s="8"/>
    </row>
    <row r="18" spans="1:6" ht="26.25" customHeight="1">
      <c r="A18" s="5"/>
      <c r="B18" s="10" t="s">
        <v>91</v>
      </c>
      <c r="C18" s="31">
        <v>755</v>
      </c>
      <c r="D18" s="71">
        <v>335</v>
      </c>
      <c r="E18" s="18">
        <f>D18*100/C18</f>
        <v>44.370860927152314</v>
      </c>
      <c r="F18" s="7"/>
    </row>
    <row r="19" spans="1:6" ht="26.25" customHeight="1">
      <c r="A19" s="5"/>
      <c r="B19" s="10" t="s">
        <v>93</v>
      </c>
      <c r="C19" s="31">
        <v>18</v>
      </c>
      <c r="D19" s="71" t="s">
        <v>88</v>
      </c>
      <c r="E19" s="17"/>
      <c r="F19" s="7"/>
    </row>
    <row r="20" spans="1:6" ht="16.5">
      <c r="A20" s="9">
        <v>1.2</v>
      </c>
      <c r="B20" s="10" t="s">
        <v>36</v>
      </c>
      <c r="C20" s="8"/>
      <c r="D20" s="8"/>
      <c r="E20" s="16"/>
      <c r="F20" s="8"/>
    </row>
    <row r="21" spans="1:6" ht="16.5">
      <c r="A21" s="50"/>
      <c r="B21" s="51" t="s">
        <v>57</v>
      </c>
      <c r="C21" s="52"/>
      <c r="D21" s="52"/>
      <c r="E21" s="53"/>
      <c r="F21" s="52"/>
    </row>
    <row r="22" spans="1:6" ht="16.5">
      <c r="A22" s="50"/>
      <c r="B22" s="51" t="s">
        <v>58</v>
      </c>
      <c r="C22" s="52"/>
      <c r="D22" s="52"/>
      <c r="E22" s="53"/>
      <c r="F22" s="52"/>
    </row>
    <row r="23" spans="1:6" ht="27.75" customHeight="1">
      <c r="A23" s="77">
        <v>2</v>
      </c>
      <c r="B23" s="78" t="s">
        <v>42</v>
      </c>
      <c r="C23" s="66">
        <f>C24</f>
        <v>1509</v>
      </c>
      <c r="D23" s="66">
        <f>D24</f>
        <v>161</v>
      </c>
      <c r="E23" s="70">
        <f>D23*100/C23</f>
        <v>10.669317428760769</v>
      </c>
      <c r="F23" s="52"/>
    </row>
    <row r="24" spans="1:6" ht="24.75" customHeight="1">
      <c r="A24" s="50">
        <v>2.1</v>
      </c>
      <c r="B24" s="51" t="s">
        <v>59</v>
      </c>
      <c r="C24" s="52">
        <f>C25</f>
        <v>1509</v>
      </c>
      <c r="D24" s="52">
        <f>D25</f>
        <v>161</v>
      </c>
      <c r="E24" s="70"/>
      <c r="F24" s="52"/>
    </row>
    <row r="25" spans="1:6" ht="27.75" customHeight="1">
      <c r="A25" s="50" t="s">
        <v>43</v>
      </c>
      <c r="B25" s="51" t="s">
        <v>20</v>
      </c>
      <c r="C25" s="52">
        <v>1509</v>
      </c>
      <c r="D25" s="52">
        <v>161</v>
      </c>
      <c r="E25" s="18">
        <f>D25*100/C25</f>
        <v>10.669317428760769</v>
      </c>
      <c r="F25" s="52"/>
    </row>
    <row r="26" spans="1:6" ht="27.75" customHeight="1">
      <c r="A26" s="50" t="s">
        <v>44</v>
      </c>
      <c r="B26" s="51" t="s">
        <v>21</v>
      </c>
      <c r="C26" s="52"/>
      <c r="D26" s="52"/>
      <c r="E26" s="53"/>
      <c r="F26" s="52"/>
    </row>
    <row r="27" spans="1:6" ht="24" customHeight="1">
      <c r="A27" s="50">
        <v>2.2000000000000002</v>
      </c>
      <c r="B27" s="51" t="s">
        <v>16</v>
      </c>
      <c r="C27" s="52"/>
      <c r="D27" s="52"/>
      <c r="E27" s="53"/>
      <c r="F27" s="52"/>
    </row>
    <row r="28" spans="1:6" ht="27.75" customHeight="1">
      <c r="A28" s="50" t="s">
        <v>43</v>
      </c>
      <c r="B28" s="51" t="s">
        <v>17</v>
      </c>
      <c r="C28" s="52"/>
      <c r="D28" s="52"/>
      <c r="E28" s="53"/>
      <c r="F28" s="52"/>
    </row>
    <row r="29" spans="1:6" ht="21.75" customHeight="1">
      <c r="A29" s="50" t="s">
        <v>44</v>
      </c>
      <c r="B29" s="51" t="s">
        <v>60</v>
      </c>
      <c r="C29" s="52"/>
      <c r="D29" s="52"/>
      <c r="E29" s="53"/>
      <c r="F29" s="52"/>
    </row>
    <row r="30" spans="1:6" ht="23.25" customHeight="1">
      <c r="A30" s="77">
        <v>3</v>
      </c>
      <c r="B30" s="78" t="s">
        <v>49</v>
      </c>
      <c r="C30" s="52"/>
      <c r="D30" s="66">
        <f>D31</f>
        <v>0</v>
      </c>
      <c r="E30" s="53"/>
      <c r="F30" s="52"/>
    </row>
    <row r="31" spans="1:6" ht="16.5">
      <c r="A31" s="50">
        <v>3.1</v>
      </c>
      <c r="B31" s="51" t="s">
        <v>34</v>
      </c>
      <c r="C31" s="52"/>
      <c r="D31" s="52">
        <f>D32</f>
        <v>0</v>
      </c>
      <c r="E31" s="53"/>
      <c r="F31" s="52"/>
    </row>
    <row r="32" spans="1:6" ht="16.5">
      <c r="A32" s="50"/>
      <c r="B32" s="51" t="s">
        <v>55</v>
      </c>
      <c r="C32" s="52"/>
      <c r="D32" s="52"/>
      <c r="E32" s="53"/>
      <c r="F32" s="52"/>
    </row>
    <row r="33" spans="1:6" ht="16.5">
      <c r="A33" s="50"/>
      <c r="B33" s="51" t="s">
        <v>56</v>
      </c>
      <c r="C33" s="52"/>
      <c r="D33" s="52"/>
      <c r="E33" s="53"/>
      <c r="F33" s="52"/>
    </row>
    <row r="34" spans="1:6" ht="16.5">
      <c r="A34" s="50">
        <v>3.2</v>
      </c>
      <c r="B34" s="51" t="s">
        <v>61</v>
      </c>
      <c r="C34" s="52"/>
      <c r="D34" s="52"/>
      <c r="E34" s="53"/>
      <c r="F34" s="52"/>
    </row>
    <row r="35" spans="1:6" ht="16.5">
      <c r="A35" s="50"/>
      <c r="B35" s="51" t="s">
        <v>57</v>
      </c>
      <c r="C35" s="52"/>
      <c r="D35" s="52"/>
      <c r="E35" s="53"/>
      <c r="F35" s="52"/>
    </row>
    <row r="36" spans="1:6" ht="16.5">
      <c r="A36" s="50"/>
      <c r="B36" s="51" t="s">
        <v>58</v>
      </c>
      <c r="C36" s="52"/>
      <c r="D36" s="52"/>
      <c r="E36" s="53"/>
      <c r="F36" s="52"/>
    </row>
    <row r="37" spans="1:6" ht="22.5" customHeight="1">
      <c r="A37" s="77" t="s">
        <v>50</v>
      </c>
      <c r="B37" s="78" t="s">
        <v>15</v>
      </c>
      <c r="C37" s="66">
        <f>C48</f>
        <v>12431</v>
      </c>
      <c r="D37" s="66">
        <f>D48</f>
        <v>3023</v>
      </c>
      <c r="E37" s="70">
        <f>D37*100/C37</f>
        <v>24.318236666398519</v>
      </c>
      <c r="F37" s="52"/>
    </row>
    <row r="38" spans="1:6" ht="23.25" customHeight="1">
      <c r="A38" s="50">
        <v>1</v>
      </c>
      <c r="B38" s="51" t="s">
        <v>16</v>
      </c>
      <c r="C38" s="52"/>
      <c r="D38" s="52"/>
      <c r="E38" s="53"/>
      <c r="F38" s="52"/>
    </row>
    <row r="39" spans="1:6" ht="21" customHeight="1">
      <c r="A39" s="50">
        <v>1.1000000000000001</v>
      </c>
      <c r="B39" s="51" t="s">
        <v>17</v>
      </c>
      <c r="C39" s="52"/>
      <c r="D39" s="52"/>
      <c r="E39" s="53"/>
      <c r="F39" s="52"/>
    </row>
    <row r="40" spans="1:6" ht="23.25" customHeight="1">
      <c r="A40" s="50">
        <v>1.2</v>
      </c>
      <c r="B40" s="51" t="s">
        <v>18</v>
      </c>
      <c r="C40" s="52"/>
      <c r="D40" s="52"/>
      <c r="E40" s="53"/>
      <c r="F40" s="52"/>
    </row>
    <row r="41" spans="1:6" ht="22.5" customHeight="1">
      <c r="A41" s="50">
        <v>2</v>
      </c>
      <c r="B41" s="51" t="s">
        <v>62</v>
      </c>
      <c r="C41" s="52"/>
      <c r="D41" s="52"/>
      <c r="E41" s="53"/>
      <c r="F41" s="52"/>
    </row>
    <row r="42" spans="1:6" ht="35.25" customHeight="1">
      <c r="A42" s="50">
        <v>2.1</v>
      </c>
      <c r="B42" s="51" t="s">
        <v>63</v>
      </c>
      <c r="C42" s="52"/>
      <c r="D42" s="52"/>
      <c r="E42" s="53"/>
      <c r="F42" s="52"/>
    </row>
    <row r="43" spans="1:6" ht="33.75" customHeight="1">
      <c r="A43" s="50"/>
      <c r="B43" s="54" t="s">
        <v>64</v>
      </c>
      <c r="C43" s="52"/>
      <c r="D43" s="52"/>
      <c r="E43" s="53"/>
      <c r="F43" s="52"/>
    </row>
    <row r="44" spans="1:6" ht="28.5" customHeight="1">
      <c r="A44" s="50"/>
      <c r="B44" s="54" t="s">
        <v>65</v>
      </c>
      <c r="C44" s="52"/>
      <c r="D44" s="52"/>
      <c r="E44" s="53"/>
      <c r="F44" s="52"/>
    </row>
    <row r="45" spans="1:6" ht="31.5" customHeight="1">
      <c r="A45" s="50"/>
      <c r="B45" s="54" t="s">
        <v>66</v>
      </c>
      <c r="C45" s="52"/>
      <c r="D45" s="52"/>
      <c r="E45" s="53"/>
      <c r="F45" s="52"/>
    </row>
    <row r="46" spans="1:6" ht="32.25" customHeight="1">
      <c r="A46" s="50">
        <v>2.2000000000000002</v>
      </c>
      <c r="B46" s="51" t="s">
        <v>67</v>
      </c>
      <c r="C46" s="52"/>
      <c r="D46" s="52"/>
      <c r="E46" s="53"/>
      <c r="F46" s="52"/>
    </row>
    <row r="47" spans="1:6" ht="30" customHeight="1">
      <c r="A47" s="50">
        <v>2.2999999999999998</v>
      </c>
      <c r="B47" s="51" t="s">
        <v>21</v>
      </c>
      <c r="C47" s="52"/>
      <c r="D47" s="52"/>
      <c r="E47" s="53"/>
      <c r="F47" s="52"/>
    </row>
    <row r="48" spans="1:6" ht="33" customHeight="1">
      <c r="A48" s="77">
        <v>3</v>
      </c>
      <c r="B48" s="78" t="s">
        <v>19</v>
      </c>
      <c r="C48" s="66">
        <f>C49+C50</f>
        <v>12431</v>
      </c>
      <c r="D48" s="66">
        <f>D49+D50</f>
        <v>3023</v>
      </c>
      <c r="E48" s="70"/>
      <c r="F48" s="52"/>
    </row>
    <row r="49" spans="1:6" ht="28.5" customHeight="1">
      <c r="A49" s="50">
        <v>3.1</v>
      </c>
      <c r="B49" s="51" t="s">
        <v>20</v>
      </c>
      <c r="C49" s="52">
        <v>11639</v>
      </c>
      <c r="D49" s="52">
        <v>2764</v>
      </c>
      <c r="E49" s="18">
        <f>D49*100/C49</f>
        <v>23.747744651602371</v>
      </c>
      <c r="F49" s="52"/>
    </row>
    <row r="50" spans="1:6" ht="24" customHeight="1">
      <c r="A50" s="50">
        <v>3.2</v>
      </c>
      <c r="B50" s="51" t="s">
        <v>21</v>
      </c>
      <c r="C50" s="52">
        <v>792</v>
      </c>
      <c r="D50" s="52">
        <v>259</v>
      </c>
      <c r="E50" s="53"/>
      <c r="F50" s="52"/>
    </row>
    <row r="51" spans="1:6" ht="23.25" customHeight="1">
      <c r="A51" s="50">
        <v>4</v>
      </c>
      <c r="B51" s="51" t="s">
        <v>68</v>
      </c>
      <c r="C51" s="52"/>
      <c r="D51" s="52"/>
      <c r="E51" s="53"/>
      <c r="F51" s="52"/>
    </row>
    <row r="52" spans="1:6" ht="31.5" customHeight="1">
      <c r="A52" s="50">
        <v>4.0999999999999996</v>
      </c>
      <c r="B52" s="51" t="s">
        <v>20</v>
      </c>
      <c r="C52" s="52"/>
      <c r="D52" s="52"/>
      <c r="E52" s="53"/>
      <c r="F52" s="52"/>
    </row>
    <row r="53" spans="1:6" ht="24.75" customHeight="1">
      <c r="A53" s="50">
        <v>4.2</v>
      </c>
      <c r="B53" s="51" t="s">
        <v>21</v>
      </c>
      <c r="C53" s="52"/>
      <c r="D53" s="52"/>
      <c r="E53" s="53"/>
      <c r="F53" s="52"/>
    </row>
    <row r="54" spans="1:6" ht="26.25" customHeight="1">
      <c r="A54" s="50">
        <v>5</v>
      </c>
      <c r="B54" s="51" t="s">
        <v>69</v>
      </c>
      <c r="C54" s="52"/>
      <c r="D54" s="52"/>
      <c r="E54" s="53"/>
      <c r="F54" s="52"/>
    </row>
    <row r="55" spans="1:6" ht="24" customHeight="1">
      <c r="A55" s="50">
        <v>5.0999999999999996</v>
      </c>
      <c r="B55" s="51" t="s">
        <v>20</v>
      </c>
      <c r="C55" s="52"/>
      <c r="D55" s="52"/>
      <c r="E55" s="53"/>
      <c r="F55" s="52"/>
    </row>
    <row r="56" spans="1:6" ht="27" customHeight="1">
      <c r="A56" s="50">
        <v>5.2</v>
      </c>
      <c r="B56" s="51" t="s">
        <v>21</v>
      </c>
      <c r="C56" s="52"/>
      <c r="D56" s="52"/>
      <c r="E56" s="53"/>
      <c r="F56" s="52"/>
    </row>
    <row r="57" spans="1:6" ht="21" customHeight="1">
      <c r="A57" s="50">
        <v>6</v>
      </c>
      <c r="B57" s="51" t="s">
        <v>70</v>
      </c>
      <c r="C57" s="52"/>
      <c r="D57" s="52"/>
      <c r="E57" s="53"/>
      <c r="F57" s="52"/>
    </row>
    <row r="58" spans="1:6" ht="20.25" customHeight="1">
      <c r="A58" s="50">
        <v>6.1</v>
      </c>
      <c r="B58" s="51" t="s">
        <v>20</v>
      </c>
      <c r="C58" s="52"/>
      <c r="D58" s="52"/>
      <c r="E58" s="53"/>
      <c r="F58" s="52"/>
    </row>
    <row r="59" spans="1:6" ht="24" customHeight="1">
      <c r="A59" s="50">
        <v>6.2</v>
      </c>
      <c r="B59" s="51" t="s">
        <v>21</v>
      </c>
      <c r="C59" s="52"/>
      <c r="D59" s="52"/>
      <c r="E59" s="53"/>
      <c r="F59" s="52"/>
    </row>
    <row r="60" spans="1:6" ht="26.25" customHeight="1">
      <c r="A60" s="50">
        <v>7</v>
      </c>
      <c r="B60" s="51" t="s">
        <v>71</v>
      </c>
      <c r="C60" s="52"/>
      <c r="D60" s="52"/>
      <c r="E60" s="53"/>
      <c r="F60" s="52"/>
    </row>
    <row r="61" spans="1:6" ht="24" customHeight="1">
      <c r="A61" s="50">
        <v>7.1</v>
      </c>
      <c r="B61" s="51" t="s">
        <v>20</v>
      </c>
      <c r="C61" s="52"/>
      <c r="D61" s="52"/>
      <c r="E61" s="53"/>
      <c r="F61" s="52"/>
    </row>
    <row r="62" spans="1:6" ht="26.25" customHeight="1">
      <c r="A62" s="50">
        <v>7.2</v>
      </c>
      <c r="B62" s="51" t="s">
        <v>21</v>
      </c>
      <c r="C62" s="52"/>
      <c r="D62" s="52"/>
      <c r="E62" s="53"/>
      <c r="F62" s="52"/>
    </row>
    <row r="63" spans="1:6" ht="25.5" customHeight="1">
      <c r="A63" s="50">
        <v>8</v>
      </c>
      <c r="B63" s="51" t="s">
        <v>72</v>
      </c>
      <c r="C63" s="52"/>
      <c r="D63" s="52"/>
      <c r="E63" s="53"/>
      <c r="F63" s="52"/>
    </row>
    <row r="64" spans="1:6" ht="27" customHeight="1">
      <c r="A64" s="50">
        <v>8.1</v>
      </c>
      <c r="B64" s="51" t="s">
        <v>20</v>
      </c>
      <c r="C64" s="52"/>
      <c r="D64" s="52"/>
      <c r="E64" s="53"/>
      <c r="F64" s="52"/>
    </row>
    <row r="65" spans="1:6" ht="27" customHeight="1">
      <c r="A65" s="50" t="s">
        <v>73</v>
      </c>
      <c r="B65" s="51" t="s">
        <v>21</v>
      </c>
      <c r="C65" s="52"/>
      <c r="D65" s="52"/>
      <c r="E65" s="53"/>
      <c r="F65" s="52"/>
    </row>
    <row r="66" spans="1:6" ht="28.5" customHeight="1">
      <c r="A66" s="50">
        <v>9</v>
      </c>
      <c r="B66" s="51" t="s">
        <v>74</v>
      </c>
      <c r="C66" s="52"/>
      <c r="D66" s="52"/>
      <c r="E66" s="53"/>
      <c r="F66" s="52"/>
    </row>
    <row r="67" spans="1:6" ht="27" customHeight="1">
      <c r="A67" s="50">
        <v>9.1</v>
      </c>
      <c r="B67" s="51" t="s">
        <v>20</v>
      </c>
      <c r="C67" s="52"/>
      <c r="D67" s="52"/>
      <c r="E67" s="53"/>
      <c r="F67" s="52"/>
    </row>
    <row r="68" spans="1:6" ht="24.75" customHeight="1">
      <c r="A68" s="50">
        <v>9.1999999999999993</v>
      </c>
      <c r="B68" s="51" t="s">
        <v>21</v>
      </c>
      <c r="C68" s="52"/>
      <c r="D68" s="52"/>
      <c r="E68" s="53"/>
      <c r="F68" s="52"/>
    </row>
    <row r="69" spans="1:6" ht="25.5" customHeight="1">
      <c r="A69" s="50">
        <v>10</v>
      </c>
      <c r="B69" s="51" t="s">
        <v>75</v>
      </c>
      <c r="C69" s="52"/>
      <c r="D69" s="52"/>
      <c r="E69" s="53"/>
      <c r="F69" s="52"/>
    </row>
    <row r="70" spans="1:6" ht="21.75" customHeight="1">
      <c r="A70" s="50">
        <v>10.1</v>
      </c>
      <c r="B70" s="51" t="s">
        <v>20</v>
      </c>
      <c r="C70" s="52"/>
      <c r="D70" s="52"/>
      <c r="E70" s="53"/>
      <c r="F70" s="52"/>
    </row>
    <row r="71" spans="1:6" ht="25.5" customHeight="1">
      <c r="A71" s="50">
        <v>10.199999999999999</v>
      </c>
      <c r="B71" s="51" t="s">
        <v>21</v>
      </c>
      <c r="C71" s="52"/>
      <c r="D71" s="52"/>
      <c r="E71" s="53"/>
      <c r="F71" s="52"/>
    </row>
    <row r="72" spans="1:6" ht="24" customHeight="1">
      <c r="A72" s="50">
        <v>11</v>
      </c>
      <c r="B72" s="51" t="s">
        <v>76</v>
      </c>
      <c r="C72" s="52"/>
      <c r="D72" s="52"/>
      <c r="E72" s="53"/>
      <c r="F72" s="52"/>
    </row>
    <row r="73" spans="1:6" ht="22.5" customHeight="1">
      <c r="A73" s="50">
        <v>1</v>
      </c>
      <c r="B73" s="51" t="s">
        <v>77</v>
      </c>
      <c r="C73" s="52"/>
      <c r="D73" s="52"/>
      <c r="E73" s="53"/>
      <c r="F73" s="52"/>
    </row>
    <row r="74" spans="1:6" ht="23.25" customHeight="1">
      <c r="A74" s="50"/>
      <c r="B74" s="51" t="s">
        <v>78</v>
      </c>
      <c r="C74" s="52"/>
      <c r="D74" s="52"/>
      <c r="E74" s="53"/>
      <c r="F74" s="52"/>
    </row>
    <row r="75" spans="1:6" ht="22.5" customHeight="1">
      <c r="A75" s="50">
        <v>2</v>
      </c>
      <c r="B75" s="51" t="s">
        <v>76</v>
      </c>
      <c r="C75" s="52"/>
      <c r="D75" s="52"/>
      <c r="E75" s="53"/>
      <c r="F75" s="52"/>
    </row>
    <row r="76" spans="1:6" ht="22.5" customHeight="1">
      <c r="A76" s="67"/>
      <c r="B76" s="68" t="s">
        <v>79</v>
      </c>
      <c r="C76" s="11"/>
      <c r="D76" s="11"/>
      <c r="E76" s="69"/>
      <c r="F76" s="11"/>
    </row>
    <row r="77" spans="1:6">
      <c r="A77" s="12"/>
      <c r="B77" s="1"/>
      <c r="C77" s="1"/>
      <c r="D77" s="1"/>
      <c r="E77" s="1"/>
      <c r="F77" s="1"/>
    </row>
    <row r="78" spans="1:6" ht="18.75">
      <c r="A78" s="91"/>
      <c r="B78" s="1"/>
      <c r="C78" s="92" t="s">
        <v>111</v>
      </c>
      <c r="D78" s="92"/>
      <c r="E78" s="92"/>
      <c r="F78" s="1"/>
    </row>
    <row r="79" spans="1:6" ht="18.75">
      <c r="A79" s="91"/>
      <c r="B79" s="1"/>
      <c r="C79" s="93" t="s">
        <v>22</v>
      </c>
      <c r="D79" s="93"/>
      <c r="E79" s="93"/>
      <c r="F79" s="1"/>
    </row>
    <row r="83" spans="1:6" ht="18.75">
      <c r="A83" s="1"/>
      <c r="B83" s="1"/>
      <c r="C83" s="94"/>
      <c r="D83" s="94"/>
      <c r="E83" s="94"/>
      <c r="F83" s="1"/>
    </row>
    <row r="85" spans="1:6" ht="18.75">
      <c r="C85" s="94" t="s">
        <v>87</v>
      </c>
      <c r="D85" s="94"/>
      <c r="E85" s="94"/>
    </row>
  </sheetData>
  <mergeCells count="13">
    <mergeCell ref="A78:A79"/>
    <mergeCell ref="C78:E78"/>
    <mergeCell ref="C79:E79"/>
    <mergeCell ref="C83:E83"/>
    <mergeCell ref="C85:E85"/>
    <mergeCell ref="A1:F1"/>
    <mergeCell ref="A6:F6"/>
    <mergeCell ref="D7:F7"/>
    <mergeCell ref="A9:A10"/>
    <mergeCell ref="B9:B10"/>
    <mergeCell ref="C9:C10"/>
    <mergeCell ref="D9:D10"/>
    <mergeCell ref="E9:F9"/>
  </mergeCells>
  <pageMargins left="0.33" right="0.16" top="0.33" bottom="0.32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84"/>
  <sheetViews>
    <sheetView workbookViewId="0">
      <selection activeCell="C48" sqref="C48"/>
    </sheetView>
  </sheetViews>
  <sheetFormatPr defaultRowHeight="15.75"/>
  <cols>
    <col min="1" max="1" width="5.5" customWidth="1"/>
    <col min="2" max="2" width="39.125" customWidth="1"/>
    <col min="3" max="3" width="13.625" customWidth="1"/>
    <col min="4" max="4" width="14.25" customWidth="1"/>
    <col min="5" max="6" width="10.25" customWidth="1"/>
  </cols>
  <sheetData>
    <row r="1" spans="1:6">
      <c r="A1" s="95" t="s">
        <v>0</v>
      </c>
      <c r="B1" s="95"/>
      <c r="C1" s="95"/>
      <c r="D1" s="95"/>
      <c r="E1" s="95"/>
      <c r="F1" s="95"/>
    </row>
    <row r="2" spans="1:6">
      <c r="A2" s="1"/>
      <c r="B2" s="1"/>
      <c r="C2" s="1"/>
      <c r="D2" s="1"/>
      <c r="E2" s="1"/>
      <c r="F2" s="1"/>
    </row>
    <row r="3" spans="1:6" ht="18.75">
      <c r="A3" s="20" t="s">
        <v>86</v>
      </c>
      <c r="B3" s="21"/>
      <c r="C3" s="1"/>
      <c r="D3" s="1"/>
      <c r="E3" s="1"/>
      <c r="F3" s="1"/>
    </row>
    <row r="4" spans="1:6" ht="18.75">
      <c r="A4" s="2" t="s">
        <v>1</v>
      </c>
      <c r="B4" s="1"/>
      <c r="C4" s="1"/>
      <c r="D4" s="1"/>
      <c r="E4" s="1"/>
      <c r="F4" s="1"/>
    </row>
    <row r="5" spans="1:6">
      <c r="A5" s="1"/>
      <c r="B5" s="1"/>
      <c r="C5" s="1"/>
      <c r="D5" s="1"/>
      <c r="E5" s="1"/>
      <c r="F5" s="1"/>
    </row>
    <row r="6" spans="1:6" ht="18.75">
      <c r="A6" s="94" t="s">
        <v>112</v>
      </c>
      <c r="B6" s="94"/>
      <c r="C6" s="94"/>
      <c r="D6" s="94"/>
      <c r="E6" s="94"/>
      <c r="F6" s="94"/>
    </row>
    <row r="7" spans="1:6" ht="18.75">
      <c r="A7" s="2"/>
      <c r="B7" s="1"/>
      <c r="C7" s="1"/>
      <c r="D7" s="96" t="s">
        <v>80</v>
      </c>
      <c r="E7" s="96"/>
      <c r="F7" s="96"/>
    </row>
    <row r="8" spans="1:6" ht="16.5">
      <c r="A8" s="97" t="s">
        <v>2</v>
      </c>
      <c r="B8" s="97" t="s">
        <v>3</v>
      </c>
      <c r="C8" s="97" t="s">
        <v>4</v>
      </c>
      <c r="D8" s="97" t="s">
        <v>115</v>
      </c>
      <c r="E8" s="99" t="s">
        <v>5</v>
      </c>
      <c r="F8" s="99"/>
    </row>
    <row r="9" spans="1:6" ht="49.5">
      <c r="A9" s="98"/>
      <c r="B9" s="98"/>
      <c r="C9" s="98"/>
      <c r="D9" s="98"/>
      <c r="E9" s="13" t="s">
        <v>6</v>
      </c>
      <c r="F9" s="13" t="s">
        <v>7</v>
      </c>
    </row>
    <row r="10" spans="1:6">
      <c r="A10" s="15" t="s">
        <v>8</v>
      </c>
      <c r="B10" s="15" t="s">
        <v>9</v>
      </c>
      <c r="C10" s="15" t="s">
        <v>10</v>
      </c>
      <c r="D10" s="15" t="s">
        <v>11</v>
      </c>
      <c r="E10" s="19" t="s">
        <v>12</v>
      </c>
      <c r="F10" s="15" t="s">
        <v>13</v>
      </c>
    </row>
    <row r="11" spans="1:6" ht="33">
      <c r="A11" s="3" t="s">
        <v>14</v>
      </c>
      <c r="B11" s="4" t="s">
        <v>54</v>
      </c>
      <c r="C11" s="14">
        <f>C12+C22</f>
        <v>4090</v>
      </c>
      <c r="D11" s="14">
        <f>D12+D22+D29</f>
        <v>2231</v>
      </c>
      <c r="E11" s="18">
        <f>D11*100/C11</f>
        <v>54.547677261613693</v>
      </c>
      <c r="F11" s="14"/>
    </row>
    <row r="12" spans="1:6" ht="24" customHeight="1">
      <c r="A12" s="5">
        <v>1</v>
      </c>
      <c r="B12" s="6" t="s">
        <v>33</v>
      </c>
      <c r="C12" s="36">
        <f>C14+C15+C16+C17+C18</f>
        <v>2581</v>
      </c>
      <c r="D12" s="36">
        <f>D14+D15+D16+D18</f>
        <v>1122</v>
      </c>
      <c r="E12" s="36"/>
      <c r="F12" s="8"/>
    </row>
    <row r="13" spans="1:6" ht="23.25" customHeight="1">
      <c r="A13" s="9">
        <v>1.1000000000000001</v>
      </c>
      <c r="B13" s="10" t="s">
        <v>34</v>
      </c>
      <c r="C13" s="8"/>
      <c r="D13" s="8"/>
      <c r="E13" s="8"/>
      <c r="F13" s="8"/>
    </row>
    <row r="14" spans="1:6" ht="23.25" customHeight="1">
      <c r="A14" s="9"/>
      <c r="B14" s="10" t="s">
        <v>92</v>
      </c>
      <c r="C14" s="8">
        <v>1509</v>
      </c>
      <c r="D14" s="65">
        <v>998</v>
      </c>
      <c r="E14" s="18">
        <f>D14*100/C14</f>
        <v>66.13651424784625</v>
      </c>
      <c r="F14" s="8"/>
    </row>
    <row r="15" spans="1:6" ht="23.25" customHeight="1">
      <c r="A15" s="9"/>
      <c r="B15" s="10" t="s">
        <v>89</v>
      </c>
      <c r="C15" s="8">
        <v>109</v>
      </c>
      <c r="D15" s="65">
        <v>40</v>
      </c>
      <c r="E15" s="18">
        <f t="shared" ref="E15:E18" si="0">D15*100/C15</f>
        <v>36.697247706422019</v>
      </c>
      <c r="F15" s="8"/>
    </row>
    <row r="16" spans="1:6" ht="23.25" customHeight="1">
      <c r="A16" s="9"/>
      <c r="B16" s="10" t="s">
        <v>90</v>
      </c>
      <c r="C16" s="8">
        <v>190</v>
      </c>
      <c r="D16" s="65">
        <v>68</v>
      </c>
      <c r="E16" s="18">
        <f t="shared" si="0"/>
        <v>35.789473684210527</v>
      </c>
      <c r="F16" s="8"/>
    </row>
    <row r="17" spans="1:6" ht="23.25" customHeight="1">
      <c r="A17" s="5"/>
      <c r="B17" s="10" t="s">
        <v>91</v>
      </c>
      <c r="C17" s="31">
        <v>755</v>
      </c>
      <c r="D17" s="71"/>
      <c r="E17" s="18">
        <f t="shared" si="0"/>
        <v>0</v>
      </c>
      <c r="F17" s="7"/>
    </row>
    <row r="18" spans="1:6" ht="24" customHeight="1">
      <c r="A18" s="5"/>
      <c r="B18" s="10" t="s">
        <v>93</v>
      </c>
      <c r="C18" s="31">
        <v>18</v>
      </c>
      <c r="D18" s="71">
        <v>16</v>
      </c>
      <c r="E18" s="18">
        <f t="shared" si="0"/>
        <v>88.888888888888886</v>
      </c>
      <c r="F18" s="7"/>
    </row>
    <row r="19" spans="1:6" ht="23.25" customHeight="1">
      <c r="A19" s="9">
        <v>1.2</v>
      </c>
      <c r="B19" s="10" t="s">
        <v>36</v>
      </c>
      <c r="C19" s="8"/>
      <c r="D19" s="8"/>
      <c r="E19" s="16"/>
      <c r="F19" s="8"/>
    </row>
    <row r="20" spans="1:6" ht="23.25" customHeight="1">
      <c r="A20" s="50"/>
      <c r="B20" s="51" t="s">
        <v>57</v>
      </c>
      <c r="C20" s="52"/>
      <c r="D20" s="52"/>
      <c r="E20" s="53"/>
      <c r="F20" s="52"/>
    </row>
    <row r="21" spans="1:6" ht="23.25" customHeight="1">
      <c r="A21" s="50"/>
      <c r="B21" s="51" t="s">
        <v>58</v>
      </c>
      <c r="C21" s="52"/>
      <c r="D21" s="52"/>
      <c r="E21" s="53"/>
      <c r="F21" s="52"/>
    </row>
    <row r="22" spans="1:6" ht="23.25" customHeight="1">
      <c r="A22" s="77">
        <v>2</v>
      </c>
      <c r="B22" s="78" t="s">
        <v>42</v>
      </c>
      <c r="C22" s="66">
        <f>C23</f>
        <v>1509</v>
      </c>
      <c r="D22" s="66">
        <f>D23</f>
        <v>1109</v>
      </c>
      <c r="E22" s="70">
        <f>D22*100/C22</f>
        <v>73.492379058979452</v>
      </c>
      <c r="F22" s="52"/>
    </row>
    <row r="23" spans="1:6" ht="23.25" customHeight="1">
      <c r="A23" s="50">
        <v>2.1</v>
      </c>
      <c r="B23" s="51" t="s">
        <v>59</v>
      </c>
      <c r="C23" s="52">
        <f>C24</f>
        <v>1509</v>
      </c>
      <c r="D23" s="52">
        <f>D24</f>
        <v>1109</v>
      </c>
      <c r="E23" s="70"/>
      <c r="F23" s="52"/>
    </row>
    <row r="24" spans="1:6" ht="23.25" customHeight="1">
      <c r="A24" s="50" t="s">
        <v>43</v>
      </c>
      <c r="B24" s="51" t="s">
        <v>20</v>
      </c>
      <c r="C24" s="52">
        <v>1509</v>
      </c>
      <c r="D24" s="52">
        <v>1109</v>
      </c>
      <c r="E24" s="18">
        <f t="shared" ref="E24" si="1">D24*100/C24</f>
        <v>73.492379058979452</v>
      </c>
      <c r="F24" s="52"/>
    </row>
    <row r="25" spans="1:6" ht="23.25" customHeight="1">
      <c r="A25" s="50" t="s">
        <v>44</v>
      </c>
      <c r="B25" s="51" t="s">
        <v>21</v>
      </c>
      <c r="C25" s="52"/>
      <c r="D25" s="52"/>
      <c r="E25" s="53"/>
      <c r="F25" s="52"/>
    </row>
    <row r="26" spans="1:6" ht="23.25" customHeight="1">
      <c r="A26" s="50">
        <v>2.2000000000000002</v>
      </c>
      <c r="B26" s="51" t="s">
        <v>16</v>
      </c>
      <c r="C26" s="52"/>
      <c r="D26" s="52"/>
      <c r="E26" s="53"/>
      <c r="F26" s="52"/>
    </row>
    <row r="27" spans="1:6" ht="23.25" customHeight="1">
      <c r="A27" s="50" t="s">
        <v>43</v>
      </c>
      <c r="B27" s="51" t="s">
        <v>17</v>
      </c>
      <c r="C27" s="52"/>
      <c r="D27" s="52"/>
      <c r="E27" s="53"/>
      <c r="F27" s="52"/>
    </row>
    <row r="28" spans="1:6" ht="23.25" customHeight="1">
      <c r="A28" s="50" t="s">
        <v>44</v>
      </c>
      <c r="B28" s="51" t="s">
        <v>60</v>
      </c>
      <c r="C28" s="52"/>
      <c r="D28" s="52"/>
      <c r="E28" s="53"/>
      <c r="F28" s="52"/>
    </row>
    <row r="29" spans="1:6" ht="23.25" customHeight="1">
      <c r="A29" s="77">
        <v>3</v>
      </c>
      <c r="B29" s="78" t="s">
        <v>49</v>
      </c>
      <c r="C29" s="52"/>
      <c r="D29" s="66"/>
      <c r="E29" s="53"/>
      <c r="F29" s="52"/>
    </row>
    <row r="30" spans="1:6" ht="23.25" customHeight="1">
      <c r="A30" s="50">
        <v>3.1</v>
      </c>
      <c r="B30" s="51" t="s">
        <v>34</v>
      </c>
      <c r="C30" s="52"/>
      <c r="D30" s="52"/>
      <c r="E30" s="53"/>
      <c r="F30" s="52"/>
    </row>
    <row r="31" spans="1:6" ht="23.25" customHeight="1">
      <c r="A31" s="50"/>
      <c r="B31" s="51" t="s">
        <v>55</v>
      </c>
      <c r="C31" s="52"/>
      <c r="D31" s="52"/>
      <c r="E31" s="53"/>
      <c r="F31" s="52"/>
    </row>
    <row r="32" spans="1:6" ht="23.25" customHeight="1">
      <c r="A32" s="50"/>
      <c r="B32" s="51" t="s">
        <v>56</v>
      </c>
      <c r="C32" s="52"/>
      <c r="D32" s="52"/>
      <c r="E32" s="53"/>
      <c r="F32" s="52"/>
    </row>
    <row r="33" spans="1:6" ht="23.25" customHeight="1">
      <c r="A33" s="50">
        <v>3.2</v>
      </c>
      <c r="B33" s="51" t="s">
        <v>61</v>
      </c>
      <c r="C33" s="52"/>
      <c r="D33" s="52"/>
      <c r="E33" s="53"/>
      <c r="F33" s="52"/>
    </row>
    <row r="34" spans="1:6" ht="23.25" customHeight="1">
      <c r="A34" s="50"/>
      <c r="B34" s="51" t="s">
        <v>57</v>
      </c>
      <c r="C34" s="52"/>
      <c r="D34" s="52"/>
      <c r="E34" s="53"/>
      <c r="F34" s="52"/>
    </row>
    <row r="35" spans="1:6" ht="23.25" customHeight="1">
      <c r="A35" s="50"/>
      <c r="B35" s="51" t="s">
        <v>58</v>
      </c>
      <c r="C35" s="52"/>
      <c r="D35" s="52"/>
      <c r="E35" s="53"/>
      <c r="F35" s="52"/>
    </row>
    <row r="36" spans="1:6" ht="23.25" customHeight="1">
      <c r="A36" s="77" t="s">
        <v>50</v>
      </c>
      <c r="B36" s="78" t="s">
        <v>15</v>
      </c>
      <c r="C36" s="66">
        <f>C47</f>
        <v>12277</v>
      </c>
      <c r="D36" s="66">
        <f>D47</f>
        <v>3988</v>
      </c>
      <c r="E36" s="70">
        <f>D36*100/C36</f>
        <v>32.483505742445224</v>
      </c>
      <c r="F36" s="52"/>
    </row>
    <row r="37" spans="1:6" ht="23.25" customHeight="1">
      <c r="A37" s="50">
        <v>1</v>
      </c>
      <c r="B37" s="51" t="s">
        <v>16</v>
      </c>
      <c r="C37" s="52"/>
      <c r="D37" s="52"/>
      <c r="E37" s="53"/>
      <c r="F37" s="52"/>
    </row>
    <row r="38" spans="1:6" ht="23.25" customHeight="1">
      <c r="A38" s="50">
        <v>1.1000000000000001</v>
      </c>
      <c r="B38" s="51" t="s">
        <v>17</v>
      </c>
      <c r="C38" s="52"/>
      <c r="D38" s="52"/>
      <c r="E38" s="53"/>
      <c r="F38" s="52"/>
    </row>
    <row r="39" spans="1:6" ht="23.25" customHeight="1">
      <c r="A39" s="50">
        <v>1.2</v>
      </c>
      <c r="B39" s="51" t="s">
        <v>18</v>
      </c>
      <c r="C39" s="52"/>
      <c r="D39" s="52"/>
      <c r="E39" s="53"/>
      <c r="F39" s="52"/>
    </row>
    <row r="40" spans="1:6" ht="23.25" customHeight="1">
      <c r="A40" s="50">
        <v>2</v>
      </c>
      <c r="B40" s="51" t="s">
        <v>62</v>
      </c>
      <c r="C40" s="52"/>
      <c r="D40" s="52"/>
      <c r="E40" s="53"/>
      <c r="F40" s="52"/>
    </row>
    <row r="41" spans="1:6" ht="35.25" customHeight="1">
      <c r="A41" s="50">
        <v>2.1</v>
      </c>
      <c r="B41" s="51" t="s">
        <v>63</v>
      </c>
      <c r="C41" s="52"/>
      <c r="D41" s="52"/>
      <c r="E41" s="53"/>
      <c r="F41" s="52"/>
    </row>
    <row r="42" spans="1:6" ht="33.75" customHeight="1">
      <c r="A42" s="50"/>
      <c r="B42" s="54" t="s">
        <v>64</v>
      </c>
      <c r="C42" s="52"/>
      <c r="D42" s="52"/>
      <c r="E42" s="53"/>
      <c r="F42" s="52"/>
    </row>
    <row r="43" spans="1:6" ht="23.25" customHeight="1">
      <c r="A43" s="50"/>
      <c r="B43" s="54" t="s">
        <v>65</v>
      </c>
      <c r="C43" s="52"/>
      <c r="D43" s="52"/>
      <c r="E43" s="53"/>
      <c r="F43" s="52"/>
    </row>
    <row r="44" spans="1:6" ht="23.25" customHeight="1">
      <c r="A44" s="50"/>
      <c r="B44" s="54" t="s">
        <v>66</v>
      </c>
      <c r="C44" s="52"/>
      <c r="D44" s="52"/>
      <c r="E44" s="53"/>
      <c r="F44" s="52"/>
    </row>
    <row r="45" spans="1:6" ht="35.25" customHeight="1">
      <c r="A45" s="50">
        <v>2.2000000000000002</v>
      </c>
      <c r="B45" s="51" t="s">
        <v>67</v>
      </c>
      <c r="C45" s="52"/>
      <c r="D45" s="52"/>
      <c r="E45" s="53"/>
      <c r="F45" s="52"/>
    </row>
    <row r="46" spans="1:6" ht="35.25" customHeight="1">
      <c r="A46" s="50">
        <v>2.2999999999999998</v>
      </c>
      <c r="B46" s="51" t="s">
        <v>21</v>
      </c>
      <c r="C46" s="52"/>
      <c r="D46" s="52"/>
      <c r="E46" s="53"/>
      <c r="F46" s="52"/>
    </row>
    <row r="47" spans="1:6" ht="23.25" customHeight="1">
      <c r="A47" s="77">
        <v>3</v>
      </c>
      <c r="B47" s="78" t="s">
        <v>19</v>
      </c>
      <c r="C47" s="66">
        <f>C48+C49</f>
        <v>12277</v>
      </c>
      <c r="D47" s="66">
        <f>D48+D49</f>
        <v>3988</v>
      </c>
      <c r="E47" s="70"/>
      <c r="F47" s="52"/>
    </row>
    <row r="48" spans="1:6" ht="23.25" customHeight="1">
      <c r="A48" s="50">
        <v>3.1</v>
      </c>
      <c r="B48" s="51" t="s">
        <v>20</v>
      </c>
      <c r="C48" s="52">
        <v>11485</v>
      </c>
      <c r="D48" s="52">
        <v>3402</v>
      </c>
      <c r="E48" s="18">
        <f t="shared" ref="E48:E49" si="2">D48*100/C48</f>
        <v>29.621245102307359</v>
      </c>
      <c r="F48" s="52"/>
    </row>
    <row r="49" spans="1:6" ht="23.25" customHeight="1">
      <c r="A49" s="50">
        <v>3.2</v>
      </c>
      <c r="B49" s="51" t="s">
        <v>21</v>
      </c>
      <c r="C49" s="52">
        <v>792</v>
      </c>
      <c r="D49" s="52">
        <v>586</v>
      </c>
      <c r="E49" s="18">
        <f t="shared" si="2"/>
        <v>73.98989898989899</v>
      </c>
      <c r="F49" s="52"/>
    </row>
    <row r="50" spans="1:6" ht="23.25" customHeight="1">
      <c r="A50" s="50">
        <v>4</v>
      </c>
      <c r="B50" s="51" t="s">
        <v>68</v>
      </c>
      <c r="C50" s="52"/>
      <c r="D50" s="52"/>
      <c r="E50" s="53"/>
      <c r="F50" s="52"/>
    </row>
    <row r="51" spans="1:6" ht="23.25" customHeight="1">
      <c r="A51" s="50">
        <v>4.0999999999999996</v>
      </c>
      <c r="B51" s="51" t="s">
        <v>20</v>
      </c>
      <c r="C51" s="52"/>
      <c r="D51" s="52"/>
      <c r="E51" s="53"/>
      <c r="F51" s="52"/>
    </row>
    <row r="52" spans="1:6" ht="23.25" customHeight="1">
      <c r="A52" s="50">
        <v>4.2</v>
      </c>
      <c r="B52" s="51" t="s">
        <v>21</v>
      </c>
      <c r="C52" s="52"/>
      <c r="D52" s="52"/>
      <c r="E52" s="53"/>
      <c r="F52" s="52"/>
    </row>
    <row r="53" spans="1:6" ht="23.25" customHeight="1">
      <c r="A53" s="50">
        <v>5</v>
      </c>
      <c r="B53" s="51" t="s">
        <v>69</v>
      </c>
      <c r="C53" s="52"/>
      <c r="D53" s="52"/>
      <c r="E53" s="53"/>
      <c r="F53" s="52"/>
    </row>
    <row r="54" spans="1:6" ht="23.25" customHeight="1">
      <c r="A54" s="50">
        <v>5.0999999999999996</v>
      </c>
      <c r="B54" s="51" t="s">
        <v>20</v>
      </c>
      <c r="C54" s="52"/>
      <c r="D54" s="52"/>
      <c r="E54" s="53"/>
      <c r="F54" s="52"/>
    </row>
    <row r="55" spans="1:6" ht="23.25" customHeight="1">
      <c r="A55" s="50">
        <v>5.2</v>
      </c>
      <c r="B55" s="51" t="s">
        <v>21</v>
      </c>
      <c r="C55" s="52"/>
      <c r="D55" s="52"/>
      <c r="E55" s="53"/>
      <c r="F55" s="52"/>
    </row>
    <row r="56" spans="1:6" ht="23.25" customHeight="1">
      <c r="A56" s="50">
        <v>6</v>
      </c>
      <c r="B56" s="51" t="s">
        <v>70</v>
      </c>
      <c r="C56" s="52"/>
      <c r="D56" s="52"/>
      <c r="E56" s="53"/>
      <c r="F56" s="52"/>
    </row>
    <row r="57" spans="1:6" ht="23.25" customHeight="1">
      <c r="A57" s="50">
        <v>6.1</v>
      </c>
      <c r="B57" s="51" t="s">
        <v>20</v>
      </c>
      <c r="C57" s="52"/>
      <c r="D57" s="52"/>
      <c r="E57" s="53"/>
      <c r="F57" s="52"/>
    </row>
    <row r="58" spans="1:6" ht="23.25" customHeight="1">
      <c r="A58" s="50">
        <v>6.2</v>
      </c>
      <c r="B58" s="51" t="s">
        <v>21</v>
      </c>
      <c r="C58" s="52"/>
      <c r="D58" s="52"/>
      <c r="E58" s="53"/>
      <c r="F58" s="52"/>
    </row>
    <row r="59" spans="1:6" ht="23.25" customHeight="1">
      <c r="A59" s="50">
        <v>7</v>
      </c>
      <c r="B59" s="51" t="s">
        <v>71</v>
      </c>
      <c r="C59" s="52"/>
      <c r="D59" s="52"/>
      <c r="E59" s="53"/>
      <c r="F59" s="52"/>
    </row>
    <row r="60" spans="1:6" ht="23.25" customHeight="1">
      <c r="A60" s="50">
        <v>7.1</v>
      </c>
      <c r="B60" s="51" t="s">
        <v>20</v>
      </c>
      <c r="C60" s="52"/>
      <c r="D60" s="52"/>
      <c r="E60" s="53"/>
      <c r="F60" s="52"/>
    </row>
    <row r="61" spans="1:6" ht="23.25" customHeight="1">
      <c r="A61" s="50">
        <v>7.2</v>
      </c>
      <c r="B61" s="51" t="s">
        <v>21</v>
      </c>
      <c r="C61" s="52"/>
      <c r="D61" s="52"/>
      <c r="E61" s="53"/>
      <c r="F61" s="52"/>
    </row>
    <row r="62" spans="1:6" ht="23.25" customHeight="1">
      <c r="A62" s="50">
        <v>8</v>
      </c>
      <c r="B62" s="51" t="s">
        <v>72</v>
      </c>
      <c r="C62" s="52"/>
      <c r="D62" s="52"/>
      <c r="E62" s="53"/>
      <c r="F62" s="52"/>
    </row>
    <row r="63" spans="1:6" ht="23.25" customHeight="1">
      <c r="A63" s="50">
        <v>8.1</v>
      </c>
      <c r="B63" s="51" t="s">
        <v>20</v>
      </c>
      <c r="C63" s="52"/>
      <c r="D63" s="52"/>
      <c r="E63" s="53"/>
      <c r="F63" s="52"/>
    </row>
    <row r="64" spans="1:6" ht="23.25" customHeight="1">
      <c r="A64" s="50" t="s">
        <v>73</v>
      </c>
      <c r="B64" s="51" t="s">
        <v>21</v>
      </c>
      <c r="C64" s="52"/>
      <c r="D64" s="52"/>
      <c r="E64" s="53"/>
      <c r="F64" s="52"/>
    </row>
    <row r="65" spans="1:6" ht="33.75" customHeight="1">
      <c r="A65" s="50">
        <v>9</v>
      </c>
      <c r="B65" s="51" t="s">
        <v>74</v>
      </c>
      <c r="C65" s="52"/>
      <c r="D65" s="52"/>
      <c r="E65" s="53"/>
      <c r="F65" s="52"/>
    </row>
    <row r="66" spans="1:6" ht="23.25" customHeight="1">
      <c r="A66" s="50">
        <v>9.1</v>
      </c>
      <c r="B66" s="51" t="s">
        <v>20</v>
      </c>
      <c r="C66" s="52"/>
      <c r="D66" s="52"/>
      <c r="E66" s="53"/>
      <c r="F66" s="52"/>
    </row>
    <row r="67" spans="1:6" ht="23.25" customHeight="1">
      <c r="A67" s="50">
        <v>9.1999999999999993</v>
      </c>
      <c r="B67" s="51" t="s">
        <v>21</v>
      </c>
      <c r="C67" s="52"/>
      <c r="D67" s="52"/>
      <c r="E67" s="53"/>
      <c r="F67" s="52"/>
    </row>
    <row r="68" spans="1:6" ht="23.25" customHeight="1">
      <c r="A68" s="50">
        <v>10</v>
      </c>
      <c r="B68" s="51" t="s">
        <v>75</v>
      </c>
      <c r="C68" s="52"/>
      <c r="D68" s="52"/>
      <c r="E68" s="53"/>
      <c r="F68" s="52"/>
    </row>
    <row r="69" spans="1:6" ht="23.25" customHeight="1">
      <c r="A69" s="50">
        <v>10.1</v>
      </c>
      <c r="B69" s="51" t="s">
        <v>20</v>
      </c>
      <c r="C69" s="52"/>
      <c r="D69" s="52"/>
      <c r="E69" s="53"/>
      <c r="F69" s="52"/>
    </row>
    <row r="70" spans="1:6" ht="23.25" customHeight="1">
      <c r="A70" s="50">
        <v>10.199999999999999</v>
      </c>
      <c r="B70" s="51" t="s">
        <v>21</v>
      </c>
      <c r="C70" s="52"/>
      <c r="D70" s="52"/>
      <c r="E70" s="53"/>
      <c r="F70" s="52"/>
    </row>
    <row r="71" spans="1:6" ht="23.25" customHeight="1">
      <c r="A71" s="50">
        <v>11</v>
      </c>
      <c r="B71" s="51" t="s">
        <v>76</v>
      </c>
      <c r="C71" s="52"/>
      <c r="D71" s="52"/>
      <c r="E71" s="53"/>
      <c r="F71" s="52"/>
    </row>
    <row r="72" spans="1:6" ht="23.25" customHeight="1">
      <c r="A72" s="50">
        <v>1</v>
      </c>
      <c r="B72" s="51" t="s">
        <v>77</v>
      </c>
      <c r="C72" s="52"/>
      <c r="D72" s="52"/>
      <c r="E72" s="53"/>
      <c r="F72" s="52"/>
    </row>
    <row r="73" spans="1:6" ht="23.25" customHeight="1">
      <c r="A73" s="50"/>
      <c r="B73" s="51" t="s">
        <v>78</v>
      </c>
      <c r="C73" s="52"/>
      <c r="D73" s="52"/>
      <c r="E73" s="53"/>
      <c r="F73" s="52"/>
    </row>
    <row r="74" spans="1:6" ht="23.25" customHeight="1">
      <c r="A74" s="50">
        <v>2</v>
      </c>
      <c r="B74" s="51" t="s">
        <v>76</v>
      </c>
      <c r="C74" s="52"/>
      <c r="D74" s="52"/>
      <c r="E74" s="53"/>
      <c r="F74" s="52"/>
    </row>
    <row r="75" spans="1:6" ht="23.25" customHeight="1">
      <c r="A75" s="67"/>
      <c r="B75" s="68" t="s">
        <v>79</v>
      </c>
      <c r="C75" s="11"/>
      <c r="D75" s="11"/>
      <c r="E75" s="69"/>
      <c r="F75" s="11"/>
    </row>
    <row r="76" spans="1:6">
      <c r="A76" s="12"/>
      <c r="B76" s="1"/>
      <c r="C76" s="1"/>
      <c r="D76" s="1"/>
      <c r="E76" s="1"/>
      <c r="F76" s="1"/>
    </row>
    <row r="77" spans="1:6" ht="18.75">
      <c r="A77" s="91"/>
      <c r="B77" s="1"/>
      <c r="C77" s="92" t="s">
        <v>116</v>
      </c>
      <c r="D77" s="92"/>
      <c r="E77" s="92"/>
      <c r="F77" s="1"/>
    </row>
    <row r="78" spans="1:6" ht="18.75">
      <c r="A78" s="91"/>
      <c r="B78" s="1"/>
      <c r="C78" s="93" t="s">
        <v>22</v>
      </c>
      <c r="D78" s="93"/>
      <c r="E78" s="93"/>
      <c r="F78" s="1"/>
    </row>
    <row r="82" spans="1:6" ht="18.75">
      <c r="A82" s="1"/>
      <c r="B82" s="1"/>
      <c r="C82" s="94"/>
      <c r="D82" s="94"/>
      <c r="E82" s="94"/>
      <c r="F82" s="1"/>
    </row>
    <row r="84" spans="1:6" ht="18.75">
      <c r="C84" s="94" t="s">
        <v>104</v>
      </c>
      <c r="D84" s="94"/>
      <c r="E84" s="94"/>
    </row>
  </sheetData>
  <mergeCells count="13">
    <mergeCell ref="C84:E84"/>
    <mergeCell ref="C82:E82"/>
    <mergeCell ref="D7:F7"/>
    <mergeCell ref="A77:A78"/>
    <mergeCell ref="A6:F6"/>
    <mergeCell ref="C77:E77"/>
    <mergeCell ref="C78:E78"/>
    <mergeCell ref="A1:F1"/>
    <mergeCell ref="A8:A9"/>
    <mergeCell ref="B8:B9"/>
    <mergeCell ref="C8:C9"/>
    <mergeCell ref="D8:D9"/>
    <mergeCell ref="E8:F8"/>
  </mergeCells>
  <pageMargins left="0.19" right="0.16" top="0.25" bottom="0.2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85"/>
  <sheetViews>
    <sheetView workbookViewId="0">
      <selection activeCell="C79" sqref="C79:E79"/>
    </sheetView>
  </sheetViews>
  <sheetFormatPr defaultRowHeight="15.75"/>
  <cols>
    <col min="1" max="1" width="7.75" customWidth="1"/>
    <col min="2" max="2" width="28" customWidth="1"/>
    <col min="3" max="3" width="13.625" customWidth="1"/>
    <col min="4" max="4" width="14" customWidth="1"/>
    <col min="5" max="5" width="13.125" customWidth="1"/>
    <col min="6" max="6" width="18.375" customWidth="1"/>
  </cols>
  <sheetData>
    <row r="1" spans="1:6">
      <c r="A1" s="95" t="s">
        <v>0</v>
      </c>
      <c r="B1" s="95"/>
      <c r="C1" s="95"/>
      <c r="D1" s="95"/>
      <c r="E1" s="95"/>
      <c r="F1" s="95"/>
    </row>
    <row r="2" spans="1:6">
      <c r="A2" s="1"/>
      <c r="B2" s="1"/>
      <c r="C2" s="1"/>
      <c r="D2" s="1"/>
      <c r="E2" s="1"/>
      <c r="F2" s="1"/>
    </row>
    <row r="3" spans="1:6" ht="18.75">
      <c r="A3" s="20" t="s">
        <v>86</v>
      </c>
      <c r="B3" s="21"/>
      <c r="C3" s="1"/>
      <c r="D3" s="1"/>
      <c r="E3" s="1"/>
      <c r="F3" s="1"/>
    </row>
    <row r="4" spans="1:6" ht="18.75">
      <c r="A4" s="2" t="s">
        <v>1</v>
      </c>
      <c r="B4" s="1"/>
      <c r="C4" s="1"/>
      <c r="D4" s="1"/>
      <c r="E4" s="1"/>
      <c r="F4" s="1"/>
    </row>
    <row r="5" spans="1:6">
      <c r="A5" s="1"/>
      <c r="B5" s="1"/>
      <c r="C5" s="1"/>
      <c r="D5" s="1"/>
      <c r="E5" s="1"/>
      <c r="F5" s="1"/>
    </row>
    <row r="6" spans="1:6" ht="18.75">
      <c r="A6" s="94" t="s">
        <v>96</v>
      </c>
      <c r="B6" s="94"/>
      <c r="C6" s="94"/>
      <c r="D6" s="94"/>
      <c r="E6" s="94"/>
      <c r="F6" s="94"/>
    </row>
    <row r="7" spans="1:6" ht="18.75">
      <c r="A7" s="100" t="s">
        <v>117</v>
      </c>
      <c r="B7" s="100"/>
      <c r="C7" s="100"/>
      <c r="D7" s="100"/>
      <c r="E7" s="100"/>
      <c r="F7" s="100"/>
    </row>
    <row r="8" spans="1:6" ht="16.5">
      <c r="A8" s="1"/>
      <c r="B8" s="1"/>
      <c r="C8" s="1"/>
      <c r="D8" s="96" t="s">
        <v>80</v>
      </c>
      <c r="E8" s="96"/>
      <c r="F8" s="96"/>
    </row>
    <row r="9" spans="1:6" ht="16.5">
      <c r="A9" s="97" t="s">
        <v>2</v>
      </c>
      <c r="B9" s="97" t="s">
        <v>3</v>
      </c>
      <c r="C9" s="97" t="s">
        <v>4</v>
      </c>
      <c r="D9" s="97" t="s">
        <v>118</v>
      </c>
      <c r="E9" s="99" t="s">
        <v>5</v>
      </c>
      <c r="F9" s="99"/>
    </row>
    <row r="10" spans="1:6" ht="33">
      <c r="A10" s="98"/>
      <c r="B10" s="98"/>
      <c r="C10" s="98"/>
      <c r="D10" s="98"/>
      <c r="E10" s="13" t="s">
        <v>6</v>
      </c>
      <c r="F10" s="13" t="s">
        <v>7</v>
      </c>
    </row>
    <row r="11" spans="1:6">
      <c r="A11" s="15" t="s">
        <v>8</v>
      </c>
      <c r="B11" s="15" t="s">
        <v>9</v>
      </c>
      <c r="C11" s="15" t="s">
        <v>10</v>
      </c>
      <c r="D11" s="15" t="s">
        <v>11</v>
      </c>
      <c r="E11" s="19" t="s">
        <v>12</v>
      </c>
      <c r="F11" s="15" t="s">
        <v>13</v>
      </c>
    </row>
    <row r="12" spans="1:6" ht="53.25" customHeight="1">
      <c r="A12" s="3" t="s">
        <v>14</v>
      </c>
      <c r="B12" s="4" t="s">
        <v>54</v>
      </c>
      <c r="C12" s="14">
        <f>C13+C30</f>
        <v>2581</v>
      </c>
      <c r="D12" s="14">
        <f>D13+D23+D30</f>
        <v>1239</v>
      </c>
      <c r="E12" s="18">
        <f>D12*100/C12</f>
        <v>48.004649360712904</v>
      </c>
      <c r="F12" s="14"/>
    </row>
    <row r="13" spans="1:6" ht="42.75" customHeight="1">
      <c r="A13" s="5">
        <v>1</v>
      </c>
      <c r="B13" s="6" t="s">
        <v>33</v>
      </c>
      <c r="C13" s="36">
        <f>C15+C16+C17+C18+C19</f>
        <v>2581</v>
      </c>
      <c r="D13" s="36">
        <f>D15+D16+D17+D18</f>
        <v>1042</v>
      </c>
      <c r="E13" s="18">
        <f>D13*100/C13</f>
        <v>40.371948857032159</v>
      </c>
      <c r="F13" s="8"/>
    </row>
    <row r="14" spans="1:6" ht="16.5">
      <c r="A14" s="9">
        <v>1.1000000000000001</v>
      </c>
      <c r="B14" s="10" t="s">
        <v>34</v>
      </c>
      <c r="C14" s="8"/>
      <c r="D14" s="8"/>
      <c r="E14" s="8"/>
      <c r="F14" s="8"/>
    </row>
    <row r="15" spans="1:6" ht="16.5">
      <c r="A15" s="9"/>
      <c r="B15" s="10" t="s">
        <v>92</v>
      </c>
      <c r="C15" s="8">
        <v>1509</v>
      </c>
      <c r="D15" s="65">
        <v>735</v>
      </c>
      <c r="E15" s="18">
        <f>D15*100/C15</f>
        <v>48.707753479125252</v>
      </c>
      <c r="F15" s="8"/>
    </row>
    <row r="16" spans="1:6" ht="16.5">
      <c r="A16" s="9"/>
      <c r="B16" s="10" t="s">
        <v>89</v>
      </c>
      <c r="C16" s="8">
        <v>109</v>
      </c>
      <c r="D16" s="65">
        <v>69</v>
      </c>
      <c r="E16" s="18">
        <f t="shared" ref="E16:E18" si="0">D16*100/C16</f>
        <v>63.302752293577981</v>
      </c>
      <c r="F16" s="8"/>
    </row>
    <row r="17" spans="1:6" ht="16.5">
      <c r="A17" s="9"/>
      <c r="B17" s="10" t="s">
        <v>90</v>
      </c>
      <c r="C17" s="8">
        <v>190</v>
      </c>
      <c r="D17" s="65">
        <v>85</v>
      </c>
      <c r="E17" s="18">
        <f t="shared" si="0"/>
        <v>44.736842105263158</v>
      </c>
      <c r="F17" s="8"/>
    </row>
    <row r="18" spans="1:6" ht="17.25">
      <c r="A18" s="5"/>
      <c r="B18" s="10" t="s">
        <v>91</v>
      </c>
      <c r="C18" s="31">
        <v>755</v>
      </c>
      <c r="D18" s="71">
        <v>153</v>
      </c>
      <c r="E18" s="18">
        <f t="shared" si="0"/>
        <v>20.264900662251655</v>
      </c>
      <c r="F18" s="7"/>
    </row>
    <row r="19" spans="1:6" ht="17.25">
      <c r="A19" s="5"/>
      <c r="B19" s="10" t="s">
        <v>93</v>
      </c>
      <c r="C19" s="31">
        <v>18</v>
      </c>
      <c r="D19" s="71"/>
      <c r="E19" s="17"/>
      <c r="F19" s="7"/>
    </row>
    <row r="20" spans="1:6" ht="16.5">
      <c r="A20" s="9">
        <v>1.2</v>
      </c>
      <c r="B20" s="10" t="s">
        <v>36</v>
      </c>
      <c r="C20" s="8"/>
      <c r="D20" s="8"/>
      <c r="E20" s="16"/>
      <c r="F20" s="8"/>
    </row>
    <row r="21" spans="1:6" ht="16.5">
      <c r="A21" s="50"/>
      <c r="B21" s="51" t="s">
        <v>57</v>
      </c>
      <c r="C21" s="52"/>
      <c r="D21" s="52"/>
      <c r="E21" s="53"/>
      <c r="F21" s="52"/>
    </row>
    <row r="22" spans="1:6" ht="16.5">
      <c r="A22" s="50"/>
      <c r="B22" s="51" t="s">
        <v>58</v>
      </c>
      <c r="C22" s="52"/>
      <c r="D22" s="52"/>
      <c r="E22" s="53"/>
      <c r="F22" s="52"/>
    </row>
    <row r="23" spans="1:6" ht="33">
      <c r="A23" s="77">
        <v>2</v>
      </c>
      <c r="B23" s="78" t="s">
        <v>42</v>
      </c>
      <c r="C23" s="66">
        <f>C24</f>
        <v>1509</v>
      </c>
      <c r="D23" s="66">
        <f>D24</f>
        <v>197</v>
      </c>
      <c r="E23" s="70">
        <f>D23*100/C23</f>
        <v>13.055003313452618</v>
      </c>
      <c r="F23" s="52"/>
    </row>
    <row r="24" spans="1:6" ht="24.75" customHeight="1">
      <c r="A24" s="50">
        <v>2.1</v>
      </c>
      <c r="B24" s="51" t="s">
        <v>59</v>
      </c>
      <c r="C24" s="52">
        <f>C25</f>
        <v>1509</v>
      </c>
      <c r="D24" s="52">
        <f>D25</f>
        <v>197</v>
      </c>
      <c r="E24" s="70"/>
      <c r="F24" s="52"/>
    </row>
    <row r="25" spans="1:6" ht="33">
      <c r="A25" s="50" t="s">
        <v>43</v>
      </c>
      <c r="B25" s="51" t="s">
        <v>20</v>
      </c>
      <c r="C25" s="52">
        <v>1509</v>
      </c>
      <c r="D25" s="52">
        <v>197</v>
      </c>
      <c r="E25" s="53"/>
      <c r="F25" s="52"/>
    </row>
    <row r="26" spans="1:6" ht="33">
      <c r="A26" s="50" t="s">
        <v>44</v>
      </c>
      <c r="B26" s="51" t="s">
        <v>21</v>
      </c>
      <c r="C26" s="52"/>
      <c r="D26" s="52"/>
      <c r="E26" s="53"/>
      <c r="F26" s="52"/>
    </row>
    <row r="27" spans="1:6" ht="16.5">
      <c r="A27" s="50">
        <v>2.2000000000000002</v>
      </c>
      <c r="B27" s="51" t="s">
        <v>16</v>
      </c>
      <c r="C27" s="52"/>
      <c r="D27" s="52"/>
      <c r="E27" s="53"/>
      <c r="F27" s="52"/>
    </row>
    <row r="28" spans="1:6" ht="33">
      <c r="A28" s="50" t="s">
        <v>43</v>
      </c>
      <c r="B28" s="51" t="s">
        <v>17</v>
      </c>
      <c r="C28" s="52"/>
      <c r="D28" s="52"/>
      <c r="E28" s="53"/>
      <c r="F28" s="52"/>
    </row>
    <row r="29" spans="1:6" ht="33">
      <c r="A29" s="50" t="s">
        <v>44</v>
      </c>
      <c r="B29" s="51" t="s">
        <v>60</v>
      </c>
      <c r="C29" s="52"/>
      <c r="D29" s="52"/>
      <c r="E29" s="53"/>
      <c r="F29" s="52"/>
    </row>
    <row r="30" spans="1:6" ht="16.5">
      <c r="A30" s="77">
        <v>3</v>
      </c>
      <c r="B30" s="78" t="s">
        <v>49</v>
      </c>
      <c r="C30" s="52"/>
      <c r="D30" s="66"/>
      <c r="E30" s="53"/>
      <c r="F30" s="52"/>
    </row>
    <row r="31" spans="1:6" ht="16.5">
      <c r="A31" s="50">
        <v>3.1</v>
      </c>
      <c r="B31" s="51" t="s">
        <v>34</v>
      </c>
      <c r="C31" s="52"/>
      <c r="D31" s="52"/>
      <c r="E31" s="53"/>
      <c r="F31" s="52"/>
    </row>
    <row r="32" spans="1:6" ht="16.5">
      <c r="A32" s="50"/>
      <c r="B32" s="51" t="s">
        <v>55</v>
      </c>
      <c r="C32" s="52"/>
      <c r="D32" s="52"/>
      <c r="E32" s="53"/>
      <c r="F32" s="52"/>
    </row>
    <row r="33" spans="1:6" ht="16.5">
      <c r="A33" s="50"/>
      <c r="B33" s="51" t="s">
        <v>56</v>
      </c>
      <c r="C33" s="52"/>
      <c r="D33" s="52"/>
      <c r="E33" s="53"/>
      <c r="F33" s="52"/>
    </row>
    <row r="34" spans="1:6" ht="16.5">
      <c r="A34" s="50">
        <v>3.2</v>
      </c>
      <c r="B34" s="51" t="s">
        <v>61</v>
      </c>
      <c r="C34" s="52"/>
      <c r="D34" s="52"/>
      <c r="E34" s="53"/>
      <c r="F34" s="52"/>
    </row>
    <row r="35" spans="1:6" ht="16.5">
      <c r="A35" s="50"/>
      <c r="B35" s="51" t="s">
        <v>57</v>
      </c>
      <c r="C35" s="52"/>
      <c r="D35" s="52"/>
      <c r="E35" s="53"/>
      <c r="F35" s="52"/>
    </row>
    <row r="36" spans="1:6" ht="16.5">
      <c r="A36" s="50"/>
      <c r="B36" s="51" t="s">
        <v>58</v>
      </c>
      <c r="C36" s="52"/>
      <c r="D36" s="52"/>
      <c r="E36" s="53"/>
      <c r="F36" s="52"/>
    </row>
    <row r="37" spans="1:6" ht="33">
      <c r="A37" s="77" t="s">
        <v>50</v>
      </c>
      <c r="B37" s="78" t="s">
        <v>15</v>
      </c>
      <c r="C37" s="66">
        <f>C48</f>
        <v>12406</v>
      </c>
      <c r="D37" s="66">
        <f>D48</f>
        <v>5325</v>
      </c>
      <c r="E37" s="70">
        <f>D37*100/C37</f>
        <v>42.922779300338547</v>
      </c>
      <c r="F37" s="52"/>
    </row>
    <row r="38" spans="1:6" ht="16.5">
      <c r="A38" s="50">
        <v>1</v>
      </c>
      <c r="B38" s="51" t="s">
        <v>16</v>
      </c>
      <c r="C38" s="52"/>
      <c r="D38" s="52"/>
      <c r="E38" s="53"/>
      <c r="F38" s="52"/>
    </row>
    <row r="39" spans="1:6" ht="33">
      <c r="A39" s="50">
        <v>1.1000000000000001</v>
      </c>
      <c r="B39" s="51" t="s">
        <v>17</v>
      </c>
      <c r="C39" s="52"/>
      <c r="D39" s="52"/>
      <c r="E39" s="53"/>
      <c r="F39" s="52"/>
    </row>
    <row r="40" spans="1:6" ht="33">
      <c r="A40" s="50">
        <v>1.2</v>
      </c>
      <c r="B40" s="51" t="s">
        <v>18</v>
      </c>
      <c r="C40" s="52"/>
      <c r="D40" s="52"/>
      <c r="E40" s="53"/>
      <c r="F40" s="52"/>
    </row>
    <row r="41" spans="1:6" ht="16.5">
      <c r="A41" s="50">
        <v>2</v>
      </c>
      <c r="B41" s="51" t="s">
        <v>62</v>
      </c>
      <c r="C41" s="52"/>
      <c r="D41" s="52"/>
      <c r="E41" s="53"/>
      <c r="F41" s="52"/>
    </row>
    <row r="42" spans="1:6" ht="33">
      <c r="A42" s="50">
        <v>2.1</v>
      </c>
      <c r="B42" s="51" t="s">
        <v>63</v>
      </c>
      <c r="C42" s="52"/>
      <c r="D42" s="52"/>
      <c r="E42" s="53"/>
      <c r="F42" s="52"/>
    </row>
    <row r="43" spans="1:6" ht="33">
      <c r="A43" s="50"/>
      <c r="B43" s="54" t="s">
        <v>64</v>
      </c>
      <c r="C43" s="52"/>
      <c r="D43" s="52"/>
      <c r="E43" s="53"/>
      <c r="F43" s="52"/>
    </row>
    <row r="44" spans="1:6" ht="33">
      <c r="A44" s="50"/>
      <c r="B44" s="54" t="s">
        <v>65</v>
      </c>
      <c r="C44" s="52"/>
      <c r="D44" s="52"/>
      <c r="E44" s="53"/>
      <c r="F44" s="52"/>
    </row>
    <row r="45" spans="1:6" ht="33">
      <c r="A45" s="50"/>
      <c r="B45" s="54" t="s">
        <v>66</v>
      </c>
      <c r="C45" s="52"/>
      <c r="D45" s="52"/>
      <c r="E45" s="53"/>
      <c r="F45" s="52"/>
    </row>
    <row r="46" spans="1:6" ht="33">
      <c r="A46" s="50">
        <v>2.2000000000000002</v>
      </c>
      <c r="B46" s="51" t="s">
        <v>67</v>
      </c>
      <c r="C46" s="52"/>
      <c r="D46" s="52"/>
      <c r="E46" s="53"/>
      <c r="F46" s="52"/>
    </row>
    <row r="47" spans="1:6" ht="33">
      <c r="A47" s="50">
        <v>2.2999999999999998</v>
      </c>
      <c r="B47" s="51" t="s">
        <v>21</v>
      </c>
      <c r="C47" s="52"/>
      <c r="D47" s="52"/>
      <c r="E47" s="53"/>
      <c r="F47" s="52"/>
    </row>
    <row r="48" spans="1:6" ht="33">
      <c r="A48" s="77">
        <v>3</v>
      </c>
      <c r="B48" s="78" t="s">
        <v>19</v>
      </c>
      <c r="C48" s="66">
        <f>C49+C50</f>
        <v>12406</v>
      </c>
      <c r="D48" s="66">
        <f>D49+D50</f>
        <v>5325</v>
      </c>
      <c r="E48" s="70">
        <f>D48*100/C48</f>
        <v>42.922779300338547</v>
      </c>
      <c r="F48" s="52"/>
    </row>
    <row r="49" spans="1:6" ht="33">
      <c r="A49" s="50">
        <v>3.1</v>
      </c>
      <c r="B49" s="51" t="s">
        <v>20</v>
      </c>
      <c r="C49" s="52">
        <v>11485</v>
      </c>
      <c r="D49" s="52">
        <v>5325</v>
      </c>
      <c r="E49" s="70">
        <f>D49*100/C49</f>
        <v>46.36482368306487</v>
      </c>
      <c r="F49" s="52"/>
    </row>
    <row r="50" spans="1:6" ht="33">
      <c r="A50" s="50">
        <v>3.2</v>
      </c>
      <c r="B50" s="51" t="s">
        <v>21</v>
      </c>
      <c r="C50" s="52">
        <v>921</v>
      </c>
      <c r="D50" s="52"/>
      <c r="E50" s="53"/>
      <c r="F50" s="52"/>
    </row>
    <row r="51" spans="1:6" ht="33">
      <c r="A51" s="50">
        <v>4</v>
      </c>
      <c r="B51" s="51" t="s">
        <v>68</v>
      </c>
      <c r="C51" s="52"/>
      <c r="D51" s="52"/>
      <c r="E51" s="53"/>
      <c r="F51" s="52"/>
    </row>
    <row r="52" spans="1:6" ht="33">
      <c r="A52" s="50">
        <v>4.0999999999999996</v>
      </c>
      <c r="B52" s="51" t="s">
        <v>20</v>
      </c>
      <c r="C52" s="52"/>
      <c r="D52" s="52"/>
      <c r="E52" s="53"/>
      <c r="F52" s="52"/>
    </row>
    <row r="53" spans="1:6" ht="33">
      <c r="A53" s="50">
        <v>4.2</v>
      </c>
      <c r="B53" s="51" t="s">
        <v>21</v>
      </c>
      <c r="C53" s="52"/>
      <c r="D53" s="52"/>
      <c r="E53" s="53"/>
      <c r="F53" s="52"/>
    </row>
    <row r="54" spans="1:6" ht="16.5">
      <c r="A54" s="50">
        <v>5</v>
      </c>
      <c r="B54" s="51" t="s">
        <v>69</v>
      </c>
      <c r="C54" s="52"/>
      <c r="D54" s="52"/>
      <c r="E54" s="53"/>
      <c r="F54" s="52"/>
    </row>
    <row r="55" spans="1:6" ht="33">
      <c r="A55" s="50">
        <v>5.0999999999999996</v>
      </c>
      <c r="B55" s="51" t="s">
        <v>20</v>
      </c>
      <c r="C55" s="52"/>
      <c r="D55" s="52"/>
      <c r="E55" s="53"/>
      <c r="F55" s="52"/>
    </row>
    <row r="56" spans="1:6" ht="33">
      <c r="A56" s="50">
        <v>5.2</v>
      </c>
      <c r="B56" s="51" t="s">
        <v>21</v>
      </c>
      <c r="C56" s="52"/>
      <c r="D56" s="52"/>
      <c r="E56" s="53"/>
      <c r="F56" s="52"/>
    </row>
    <row r="57" spans="1:6" ht="16.5">
      <c r="A57" s="50">
        <v>6</v>
      </c>
      <c r="B57" s="51" t="s">
        <v>70</v>
      </c>
      <c r="C57" s="52"/>
      <c r="D57" s="52"/>
      <c r="E57" s="53"/>
      <c r="F57" s="52"/>
    </row>
    <row r="58" spans="1:6" ht="33">
      <c r="A58" s="50">
        <v>6.1</v>
      </c>
      <c r="B58" s="51" t="s">
        <v>20</v>
      </c>
      <c r="C58" s="52"/>
      <c r="D58" s="52"/>
      <c r="E58" s="53"/>
      <c r="F58" s="52"/>
    </row>
    <row r="59" spans="1:6" ht="33">
      <c r="A59" s="50">
        <v>6.2</v>
      </c>
      <c r="B59" s="51" t="s">
        <v>21</v>
      </c>
      <c r="C59" s="52"/>
      <c r="D59" s="52"/>
      <c r="E59" s="53"/>
      <c r="F59" s="52"/>
    </row>
    <row r="60" spans="1:6" ht="33">
      <c r="A60" s="50">
        <v>7</v>
      </c>
      <c r="B60" s="51" t="s">
        <v>71</v>
      </c>
      <c r="C60" s="52"/>
      <c r="D60" s="52"/>
      <c r="E60" s="53"/>
      <c r="F60" s="52"/>
    </row>
    <row r="61" spans="1:6" ht="33">
      <c r="A61" s="50">
        <v>7.1</v>
      </c>
      <c r="B61" s="51" t="s">
        <v>20</v>
      </c>
      <c r="C61" s="52"/>
      <c r="D61" s="52"/>
      <c r="E61" s="53"/>
      <c r="F61" s="52"/>
    </row>
    <row r="62" spans="1:6" ht="33">
      <c r="A62" s="50">
        <v>7.2</v>
      </c>
      <c r="B62" s="51" t="s">
        <v>21</v>
      </c>
      <c r="C62" s="52"/>
      <c r="D62" s="52"/>
      <c r="E62" s="53"/>
      <c r="F62" s="52"/>
    </row>
    <row r="63" spans="1:6" ht="45.75" customHeight="1">
      <c r="A63" s="50">
        <v>8</v>
      </c>
      <c r="B63" s="51" t="s">
        <v>72</v>
      </c>
      <c r="C63" s="52"/>
      <c r="D63" s="52"/>
      <c r="E63" s="53"/>
      <c r="F63" s="52"/>
    </row>
    <row r="64" spans="1:6" ht="33">
      <c r="A64" s="50">
        <v>8.1</v>
      </c>
      <c r="B64" s="51" t="s">
        <v>20</v>
      </c>
      <c r="C64" s="52"/>
      <c r="D64" s="52"/>
      <c r="E64" s="53"/>
      <c r="F64" s="52"/>
    </row>
    <row r="65" spans="1:6" ht="33">
      <c r="A65" s="50" t="s">
        <v>73</v>
      </c>
      <c r="B65" s="51" t="s">
        <v>21</v>
      </c>
      <c r="C65" s="52"/>
      <c r="D65" s="52"/>
      <c r="E65" s="53"/>
      <c r="F65" s="52"/>
    </row>
    <row r="66" spans="1:6" ht="33">
      <c r="A66" s="50">
        <v>9</v>
      </c>
      <c r="B66" s="51" t="s">
        <v>74</v>
      </c>
      <c r="C66" s="52"/>
      <c r="D66" s="52"/>
      <c r="E66" s="53"/>
      <c r="F66" s="52"/>
    </row>
    <row r="67" spans="1:6" ht="33">
      <c r="A67" s="50">
        <v>9.1</v>
      </c>
      <c r="B67" s="51" t="s">
        <v>20</v>
      </c>
      <c r="C67" s="52"/>
      <c r="D67" s="52"/>
      <c r="E67" s="53"/>
      <c r="F67" s="52"/>
    </row>
    <row r="68" spans="1:6" ht="33">
      <c r="A68" s="50">
        <v>9.1999999999999993</v>
      </c>
      <c r="B68" s="51" t="s">
        <v>21</v>
      </c>
      <c r="C68" s="52"/>
      <c r="D68" s="52"/>
      <c r="E68" s="53"/>
      <c r="F68" s="52"/>
    </row>
    <row r="69" spans="1:6" ht="16.5">
      <c r="A69" s="50">
        <v>10</v>
      </c>
      <c r="B69" s="51" t="s">
        <v>75</v>
      </c>
      <c r="C69" s="52"/>
      <c r="D69" s="52"/>
      <c r="E69" s="53"/>
      <c r="F69" s="52"/>
    </row>
    <row r="70" spans="1:6" ht="33">
      <c r="A70" s="50">
        <v>10.1</v>
      </c>
      <c r="B70" s="51" t="s">
        <v>20</v>
      </c>
      <c r="C70" s="52"/>
      <c r="D70" s="52"/>
      <c r="E70" s="53"/>
      <c r="F70" s="52"/>
    </row>
    <row r="71" spans="1:6" ht="33">
      <c r="A71" s="50">
        <v>10.199999999999999</v>
      </c>
      <c r="B71" s="51" t="s">
        <v>21</v>
      </c>
      <c r="C71" s="52"/>
      <c r="D71" s="52"/>
      <c r="E71" s="53"/>
      <c r="F71" s="52"/>
    </row>
    <row r="72" spans="1:6" ht="16.5">
      <c r="A72" s="50">
        <v>11</v>
      </c>
      <c r="B72" s="51" t="s">
        <v>76</v>
      </c>
      <c r="C72" s="52"/>
      <c r="D72" s="52"/>
      <c r="E72" s="53"/>
      <c r="F72" s="52"/>
    </row>
    <row r="73" spans="1:6" ht="33">
      <c r="A73" s="50">
        <v>1</v>
      </c>
      <c r="B73" s="51" t="s">
        <v>77</v>
      </c>
      <c r="C73" s="52"/>
      <c r="D73" s="52"/>
      <c r="E73" s="53"/>
      <c r="F73" s="52"/>
    </row>
    <row r="74" spans="1:6" ht="33">
      <c r="A74" s="50"/>
      <c r="B74" s="51" t="s">
        <v>78</v>
      </c>
      <c r="C74" s="52"/>
      <c r="D74" s="52"/>
      <c r="E74" s="53"/>
      <c r="F74" s="52"/>
    </row>
    <row r="75" spans="1:6" ht="16.5">
      <c r="A75" s="50">
        <v>2</v>
      </c>
      <c r="B75" s="51" t="s">
        <v>76</v>
      </c>
      <c r="C75" s="52"/>
      <c r="D75" s="52"/>
      <c r="E75" s="53"/>
      <c r="F75" s="52"/>
    </row>
    <row r="76" spans="1:6" ht="33">
      <c r="A76" s="67"/>
      <c r="B76" s="68" t="s">
        <v>79</v>
      </c>
      <c r="C76" s="11"/>
      <c r="D76" s="11"/>
      <c r="E76" s="69"/>
      <c r="F76" s="11"/>
    </row>
    <row r="77" spans="1:6">
      <c r="A77" s="12"/>
      <c r="B77" s="1"/>
      <c r="C77" s="1"/>
      <c r="D77" s="1"/>
      <c r="E77" s="1"/>
      <c r="F77" s="1"/>
    </row>
    <row r="78" spans="1:6" ht="18.75">
      <c r="A78" s="91"/>
      <c r="B78" s="1"/>
      <c r="C78" s="92" t="s">
        <v>124</v>
      </c>
      <c r="D78" s="92"/>
      <c r="E78" s="92"/>
      <c r="F78" s="1"/>
    </row>
    <row r="79" spans="1:6" ht="18.75">
      <c r="A79" s="91"/>
      <c r="B79" s="1"/>
      <c r="C79" s="93" t="s">
        <v>22</v>
      </c>
      <c r="D79" s="93"/>
      <c r="E79" s="93"/>
      <c r="F79" s="1"/>
    </row>
    <row r="83" spans="1:6" ht="18.75">
      <c r="A83" s="1"/>
      <c r="B83" s="1"/>
      <c r="C83" s="94"/>
      <c r="D83" s="94"/>
      <c r="E83" s="94"/>
      <c r="F83" s="1"/>
    </row>
    <row r="84" spans="1:6" ht="18.75">
      <c r="C84" s="94" t="s">
        <v>87</v>
      </c>
      <c r="D84" s="94"/>
      <c r="E84" s="94"/>
    </row>
    <row r="85" spans="1:6" ht="18.75">
      <c r="C85" s="94"/>
      <c r="D85" s="94"/>
      <c r="E85" s="94"/>
    </row>
  </sheetData>
  <mergeCells count="15">
    <mergeCell ref="A78:A79"/>
    <mergeCell ref="C78:E78"/>
    <mergeCell ref="C79:E79"/>
    <mergeCell ref="C83:E83"/>
    <mergeCell ref="C85:E85"/>
    <mergeCell ref="C84:E84"/>
    <mergeCell ref="A1:F1"/>
    <mergeCell ref="A6:F6"/>
    <mergeCell ref="A7:F7"/>
    <mergeCell ref="D8:F8"/>
    <mergeCell ref="A9:A10"/>
    <mergeCell ref="B9:B10"/>
    <mergeCell ref="C9:C10"/>
    <mergeCell ref="D9:D10"/>
    <mergeCell ref="E9:F9"/>
  </mergeCells>
  <pageMargins left="0.3" right="0.23" top="0.37" bottom="0.36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85"/>
  <sheetViews>
    <sheetView topLeftCell="A28" workbookViewId="0">
      <selection activeCell="C86" sqref="C86"/>
    </sheetView>
  </sheetViews>
  <sheetFormatPr defaultRowHeight="15.75"/>
  <cols>
    <col min="2" max="2" width="38.25" customWidth="1"/>
    <col min="3" max="3" width="12.875" customWidth="1"/>
    <col min="4" max="4" width="14" customWidth="1"/>
  </cols>
  <sheetData>
    <row r="1" spans="1:6">
      <c r="A1" s="95" t="s">
        <v>0</v>
      </c>
      <c r="B1" s="95"/>
      <c r="C1" s="95"/>
      <c r="D1" s="95"/>
      <c r="E1" s="95"/>
      <c r="F1" s="95"/>
    </row>
    <row r="2" spans="1:6">
      <c r="A2" s="1"/>
      <c r="B2" s="1"/>
      <c r="C2" s="1"/>
      <c r="D2" s="1"/>
      <c r="E2" s="1"/>
      <c r="F2" s="1"/>
    </row>
    <row r="3" spans="1:6" ht="18.75">
      <c r="A3" s="20" t="s">
        <v>86</v>
      </c>
      <c r="B3" s="21"/>
      <c r="C3" s="1"/>
      <c r="D3" s="1"/>
      <c r="E3" s="1"/>
      <c r="F3" s="1"/>
    </row>
    <row r="4" spans="1:6" ht="18.75">
      <c r="A4" s="2" t="s">
        <v>1</v>
      </c>
      <c r="B4" s="1"/>
      <c r="C4" s="1"/>
      <c r="D4" s="1"/>
      <c r="E4" s="1"/>
      <c r="F4" s="1"/>
    </row>
    <row r="5" spans="1:6">
      <c r="A5" s="1"/>
      <c r="B5" s="1"/>
      <c r="C5" s="1"/>
      <c r="D5" s="1"/>
      <c r="E5" s="1"/>
      <c r="F5" s="1"/>
    </row>
    <row r="6" spans="1:6" ht="18.75">
      <c r="A6" s="94" t="s">
        <v>96</v>
      </c>
      <c r="B6" s="94"/>
      <c r="C6" s="94"/>
      <c r="D6" s="94"/>
      <c r="E6" s="94"/>
      <c r="F6" s="94"/>
    </row>
    <row r="7" spans="1:6" ht="18.75">
      <c r="A7" s="100" t="s">
        <v>120</v>
      </c>
      <c r="B7" s="100"/>
      <c r="C7" s="100"/>
      <c r="D7" s="100"/>
      <c r="E7" s="100"/>
      <c r="F7" s="100"/>
    </row>
    <row r="8" spans="1:6" ht="16.5">
      <c r="A8" s="1"/>
      <c r="B8" s="1"/>
      <c r="C8" s="1"/>
      <c r="D8" s="96" t="s">
        <v>80</v>
      </c>
      <c r="E8" s="96"/>
      <c r="F8" s="96"/>
    </row>
    <row r="9" spans="1:6" ht="16.5">
      <c r="A9" s="97" t="s">
        <v>2</v>
      </c>
      <c r="B9" s="97" t="s">
        <v>3</v>
      </c>
      <c r="C9" s="97" t="s">
        <v>4</v>
      </c>
      <c r="D9" s="97" t="s">
        <v>119</v>
      </c>
      <c r="E9" s="99" t="s">
        <v>5</v>
      </c>
      <c r="F9" s="99"/>
    </row>
    <row r="10" spans="1:6" ht="49.5">
      <c r="A10" s="98"/>
      <c r="B10" s="98"/>
      <c r="C10" s="98"/>
      <c r="D10" s="98"/>
      <c r="E10" s="13" t="s">
        <v>6</v>
      </c>
      <c r="F10" s="13" t="s">
        <v>7</v>
      </c>
    </row>
    <row r="11" spans="1:6">
      <c r="A11" s="15" t="s">
        <v>8</v>
      </c>
      <c r="B11" s="15" t="s">
        <v>9</v>
      </c>
      <c r="C11" s="15" t="s">
        <v>10</v>
      </c>
      <c r="D11" s="15" t="s">
        <v>11</v>
      </c>
      <c r="E11" s="19" t="s">
        <v>12</v>
      </c>
      <c r="F11" s="15" t="s">
        <v>13</v>
      </c>
    </row>
    <row r="12" spans="1:6" ht="34.5" customHeight="1">
      <c r="A12" s="3" t="s">
        <v>14</v>
      </c>
      <c r="B12" s="4" t="s">
        <v>54</v>
      </c>
      <c r="C12" s="14">
        <f>C13+C30</f>
        <v>2581</v>
      </c>
      <c r="D12" s="14">
        <f>D13+D23+D30</f>
        <v>2485</v>
      </c>
      <c r="E12" s="18">
        <f>D12*100/C12</f>
        <v>96.280511429678413</v>
      </c>
      <c r="F12" s="14"/>
    </row>
    <row r="13" spans="1:6" ht="25.5" customHeight="1">
      <c r="A13" s="5">
        <v>1</v>
      </c>
      <c r="B13" s="6" t="s">
        <v>33</v>
      </c>
      <c r="C13" s="36">
        <f>C15+C16+C17+C18+C19</f>
        <v>2581</v>
      </c>
      <c r="D13" s="36">
        <f>D15+D16+D17+D18+D19</f>
        <v>1487</v>
      </c>
      <c r="E13" s="18">
        <f>D13*100/C13</f>
        <v>57.613328167376984</v>
      </c>
      <c r="F13" s="8"/>
    </row>
    <row r="14" spans="1:6" ht="23.25" customHeight="1">
      <c r="A14" s="9">
        <v>1.1000000000000001</v>
      </c>
      <c r="B14" s="10" t="s">
        <v>34</v>
      </c>
      <c r="C14" s="8"/>
      <c r="D14" s="8"/>
      <c r="E14" s="8"/>
      <c r="F14" s="8"/>
    </row>
    <row r="15" spans="1:6" ht="22.5" customHeight="1">
      <c r="A15" s="9"/>
      <c r="B15" s="10" t="s">
        <v>92</v>
      </c>
      <c r="C15" s="8">
        <v>1509</v>
      </c>
      <c r="D15" s="65">
        <v>998</v>
      </c>
      <c r="E15" s="18">
        <f>D15*100/C15</f>
        <v>66.13651424784625</v>
      </c>
      <c r="F15" s="8"/>
    </row>
    <row r="16" spans="1:6" ht="22.5" customHeight="1">
      <c r="A16" s="9"/>
      <c r="B16" s="10" t="s">
        <v>89</v>
      </c>
      <c r="C16" s="8">
        <v>109</v>
      </c>
      <c r="D16" s="65">
        <v>40</v>
      </c>
      <c r="E16" s="18">
        <f t="shared" ref="E16:E19" si="0">D16*100/C16</f>
        <v>36.697247706422019</v>
      </c>
      <c r="F16" s="8"/>
    </row>
    <row r="17" spans="1:6" ht="22.5" customHeight="1">
      <c r="A17" s="9"/>
      <c r="B17" s="10" t="s">
        <v>90</v>
      </c>
      <c r="C17" s="8">
        <v>190</v>
      </c>
      <c r="D17" s="65">
        <v>98</v>
      </c>
      <c r="E17" s="18">
        <f t="shared" si="0"/>
        <v>51.578947368421055</v>
      </c>
      <c r="F17" s="8"/>
    </row>
    <row r="18" spans="1:6" ht="21" customHeight="1">
      <c r="A18" s="5"/>
      <c r="B18" s="10" t="s">
        <v>91</v>
      </c>
      <c r="C18" s="31">
        <v>755</v>
      </c>
      <c r="D18" s="71">
        <v>335</v>
      </c>
      <c r="E18" s="18">
        <f t="shared" si="0"/>
        <v>44.370860927152314</v>
      </c>
      <c r="F18" s="7"/>
    </row>
    <row r="19" spans="1:6" ht="22.5" customHeight="1">
      <c r="A19" s="5"/>
      <c r="B19" s="10" t="s">
        <v>93</v>
      </c>
      <c r="C19" s="31">
        <v>18</v>
      </c>
      <c r="D19" s="71">
        <v>16</v>
      </c>
      <c r="E19" s="18">
        <f t="shared" si="0"/>
        <v>88.888888888888886</v>
      </c>
      <c r="F19" s="7"/>
    </row>
    <row r="20" spans="1:6" ht="16.5">
      <c r="A20" s="9">
        <v>1.2</v>
      </c>
      <c r="B20" s="10" t="s">
        <v>36</v>
      </c>
      <c r="C20" s="8"/>
      <c r="D20" s="8"/>
      <c r="E20" s="16"/>
      <c r="F20" s="8"/>
    </row>
    <row r="21" spans="1:6" ht="16.5">
      <c r="A21" s="50"/>
      <c r="B21" s="51" t="s">
        <v>57</v>
      </c>
      <c r="C21" s="52"/>
      <c r="D21" s="52"/>
      <c r="E21" s="53"/>
      <c r="F21" s="52"/>
    </row>
    <row r="22" spans="1:6" ht="16.5">
      <c r="A22" s="50"/>
      <c r="B22" s="51" t="s">
        <v>58</v>
      </c>
      <c r="C22" s="52"/>
      <c r="D22" s="52"/>
      <c r="E22" s="53"/>
      <c r="F22" s="52"/>
    </row>
    <row r="23" spans="1:6" ht="24" customHeight="1">
      <c r="A23" s="77">
        <v>2</v>
      </c>
      <c r="B23" s="78" t="s">
        <v>42</v>
      </c>
      <c r="C23" s="66">
        <f>C24</f>
        <v>1509</v>
      </c>
      <c r="D23" s="66">
        <f>D24</f>
        <v>998</v>
      </c>
      <c r="E23" s="70">
        <f>D23*100/C23</f>
        <v>66.13651424784625</v>
      </c>
      <c r="F23" s="52"/>
    </row>
    <row r="24" spans="1:6" ht="23.25" customHeight="1">
      <c r="A24" s="50">
        <v>2.1</v>
      </c>
      <c r="B24" s="51" t="s">
        <v>59</v>
      </c>
      <c r="C24" s="52">
        <f>C25</f>
        <v>1509</v>
      </c>
      <c r="D24" s="52">
        <f>D25</f>
        <v>998</v>
      </c>
      <c r="E24" s="70"/>
      <c r="F24" s="52"/>
    </row>
    <row r="25" spans="1:6" ht="25.5" customHeight="1">
      <c r="A25" s="50" t="s">
        <v>43</v>
      </c>
      <c r="B25" s="51" t="s">
        <v>20</v>
      </c>
      <c r="C25" s="52">
        <v>1509</v>
      </c>
      <c r="D25" s="52">
        <v>998</v>
      </c>
      <c r="E25" s="53"/>
      <c r="F25" s="52"/>
    </row>
    <row r="26" spans="1:6" ht="27" customHeight="1">
      <c r="A26" s="50" t="s">
        <v>44</v>
      </c>
      <c r="B26" s="51" t="s">
        <v>21</v>
      </c>
      <c r="C26" s="52"/>
      <c r="D26" s="52"/>
      <c r="E26" s="53"/>
      <c r="F26" s="52"/>
    </row>
    <row r="27" spans="1:6" ht="24.75" customHeight="1">
      <c r="A27" s="50">
        <v>2.2000000000000002</v>
      </c>
      <c r="B27" s="51" t="s">
        <v>16</v>
      </c>
      <c r="C27" s="52"/>
      <c r="D27" s="52"/>
      <c r="E27" s="53"/>
      <c r="F27" s="52"/>
    </row>
    <row r="28" spans="1:6" ht="26.25" customHeight="1">
      <c r="A28" s="50" t="s">
        <v>43</v>
      </c>
      <c r="B28" s="51" t="s">
        <v>17</v>
      </c>
      <c r="C28" s="52"/>
      <c r="D28" s="52"/>
      <c r="E28" s="53"/>
      <c r="F28" s="52"/>
    </row>
    <row r="29" spans="1:6" ht="28.5" customHeight="1">
      <c r="A29" s="50" t="s">
        <v>44</v>
      </c>
      <c r="B29" s="51" t="s">
        <v>60</v>
      </c>
      <c r="C29" s="52"/>
      <c r="D29" s="52"/>
      <c r="E29" s="53"/>
      <c r="F29" s="52"/>
    </row>
    <row r="30" spans="1:6" ht="26.25" customHeight="1">
      <c r="A30" s="77">
        <v>3</v>
      </c>
      <c r="B30" s="78" t="s">
        <v>49</v>
      </c>
      <c r="C30" s="52"/>
      <c r="D30" s="66"/>
      <c r="E30" s="53"/>
      <c r="F30" s="52"/>
    </row>
    <row r="31" spans="1:6" ht="16.5">
      <c r="A31" s="50">
        <v>3.1</v>
      </c>
      <c r="B31" s="51" t="s">
        <v>34</v>
      </c>
      <c r="C31" s="52"/>
      <c r="D31" s="52"/>
      <c r="E31" s="53"/>
      <c r="F31" s="52"/>
    </row>
    <row r="32" spans="1:6" ht="16.5">
      <c r="A32" s="50"/>
      <c r="B32" s="51" t="s">
        <v>55</v>
      </c>
      <c r="C32" s="52"/>
      <c r="D32" s="52"/>
      <c r="E32" s="53"/>
      <c r="F32" s="52"/>
    </row>
    <row r="33" spans="1:6" ht="16.5">
      <c r="A33" s="50"/>
      <c r="B33" s="51" t="s">
        <v>56</v>
      </c>
      <c r="C33" s="52"/>
      <c r="D33" s="52"/>
      <c r="E33" s="53"/>
      <c r="F33" s="52"/>
    </row>
    <row r="34" spans="1:6" ht="16.5">
      <c r="A34" s="50">
        <v>3.2</v>
      </c>
      <c r="B34" s="51" t="s">
        <v>61</v>
      </c>
      <c r="C34" s="52"/>
      <c r="D34" s="52"/>
      <c r="E34" s="53"/>
      <c r="F34" s="52"/>
    </row>
    <row r="35" spans="1:6" ht="16.5">
      <c r="A35" s="50"/>
      <c r="B35" s="51" t="s">
        <v>57</v>
      </c>
      <c r="C35" s="52"/>
      <c r="D35" s="52"/>
      <c r="E35" s="53"/>
      <c r="F35" s="52"/>
    </row>
    <row r="36" spans="1:6" ht="16.5">
      <c r="A36" s="50"/>
      <c r="B36" s="51" t="s">
        <v>58</v>
      </c>
      <c r="C36" s="52"/>
      <c r="D36" s="52"/>
      <c r="E36" s="53"/>
      <c r="F36" s="52"/>
    </row>
    <row r="37" spans="1:6" ht="24.75" customHeight="1">
      <c r="A37" s="77" t="s">
        <v>50</v>
      </c>
      <c r="B37" s="78" t="s">
        <v>15</v>
      </c>
      <c r="C37" s="66">
        <f>C48</f>
        <v>12442</v>
      </c>
      <c r="D37" s="66">
        <f>D48</f>
        <v>7011</v>
      </c>
      <c r="E37" s="70">
        <f>D37*100/C37</f>
        <v>56.349461501366342</v>
      </c>
      <c r="F37" s="52"/>
    </row>
    <row r="38" spans="1:6" ht="22.5" customHeight="1">
      <c r="A38" s="50">
        <v>1</v>
      </c>
      <c r="B38" s="51" t="s">
        <v>16</v>
      </c>
      <c r="C38" s="52"/>
      <c r="D38" s="52"/>
      <c r="E38" s="53"/>
      <c r="F38" s="52"/>
    </row>
    <row r="39" spans="1:6" ht="25.5" customHeight="1">
      <c r="A39" s="50">
        <v>1.1000000000000001</v>
      </c>
      <c r="B39" s="51" t="s">
        <v>17</v>
      </c>
      <c r="C39" s="52"/>
      <c r="D39" s="52"/>
      <c r="E39" s="53"/>
      <c r="F39" s="52"/>
    </row>
    <row r="40" spans="1:6" ht="28.5" customHeight="1">
      <c r="A40" s="50">
        <v>1.2</v>
      </c>
      <c r="B40" s="51" t="s">
        <v>18</v>
      </c>
      <c r="C40" s="52"/>
      <c r="D40" s="52"/>
      <c r="E40" s="53"/>
      <c r="F40" s="52"/>
    </row>
    <row r="41" spans="1:6" ht="27" customHeight="1">
      <c r="A41" s="50">
        <v>2</v>
      </c>
      <c r="B41" s="51" t="s">
        <v>62</v>
      </c>
      <c r="C41" s="52"/>
      <c r="D41" s="52"/>
      <c r="E41" s="53"/>
      <c r="F41" s="52"/>
    </row>
    <row r="42" spans="1:6" ht="33.75" customHeight="1">
      <c r="A42" s="50">
        <v>2.1</v>
      </c>
      <c r="B42" s="51" t="s">
        <v>63</v>
      </c>
      <c r="C42" s="52"/>
      <c r="D42" s="52"/>
      <c r="E42" s="53"/>
      <c r="F42" s="52"/>
    </row>
    <row r="43" spans="1:6" ht="33.75" customHeight="1">
      <c r="A43" s="50"/>
      <c r="B43" s="54" t="s">
        <v>64</v>
      </c>
      <c r="C43" s="52"/>
      <c r="D43" s="52"/>
      <c r="E43" s="53"/>
      <c r="F43" s="52"/>
    </row>
    <row r="44" spans="1:6" ht="30" customHeight="1">
      <c r="A44" s="50"/>
      <c r="B44" s="54" t="s">
        <v>65</v>
      </c>
      <c r="C44" s="52"/>
      <c r="D44" s="52"/>
      <c r="E44" s="53"/>
      <c r="F44" s="52"/>
    </row>
    <row r="45" spans="1:6" ht="28.5" customHeight="1">
      <c r="A45" s="50"/>
      <c r="B45" s="54" t="s">
        <v>66</v>
      </c>
      <c r="C45" s="52"/>
      <c r="D45" s="52"/>
      <c r="E45" s="53"/>
      <c r="F45" s="52"/>
    </row>
    <row r="46" spans="1:6" ht="32.25" customHeight="1">
      <c r="A46" s="50">
        <v>2.2000000000000002</v>
      </c>
      <c r="B46" s="51" t="s">
        <v>67</v>
      </c>
      <c r="C46" s="52"/>
      <c r="D46" s="52"/>
      <c r="E46" s="53"/>
      <c r="F46" s="52"/>
    </row>
    <row r="47" spans="1:6" ht="24" customHeight="1">
      <c r="A47" s="50">
        <v>2.2999999999999998</v>
      </c>
      <c r="B47" s="51" t="s">
        <v>21</v>
      </c>
      <c r="C47" s="52"/>
      <c r="D47" s="52"/>
      <c r="E47" s="53"/>
      <c r="F47" s="52"/>
    </row>
    <row r="48" spans="1:6" ht="33.75" customHeight="1">
      <c r="A48" s="77">
        <v>3</v>
      </c>
      <c r="B48" s="78" t="s">
        <v>19</v>
      </c>
      <c r="C48" s="66">
        <f>C49+C50</f>
        <v>12442</v>
      </c>
      <c r="D48" s="66">
        <f>D49+D50</f>
        <v>7011</v>
      </c>
      <c r="E48" s="70"/>
      <c r="F48" s="52"/>
    </row>
    <row r="49" spans="1:6" ht="34.5" customHeight="1">
      <c r="A49" s="50">
        <v>3.1</v>
      </c>
      <c r="B49" s="51" t="s">
        <v>20</v>
      </c>
      <c r="C49" s="52">
        <v>11521</v>
      </c>
      <c r="D49" s="52">
        <v>6166</v>
      </c>
      <c r="E49" s="53"/>
      <c r="F49" s="52"/>
    </row>
    <row r="50" spans="1:6" ht="31.5" customHeight="1">
      <c r="A50" s="50">
        <v>3.2</v>
      </c>
      <c r="B50" s="51" t="s">
        <v>21</v>
      </c>
      <c r="C50" s="52">
        <v>921</v>
      </c>
      <c r="D50" s="52">
        <v>845</v>
      </c>
      <c r="E50" s="53"/>
      <c r="F50" s="52"/>
    </row>
    <row r="51" spans="1:6" ht="35.25" customHeight="1">
      <c r="A51" s="50">
        <v>4</v>
      </c>
      <c r="B51" s="51" t="s">
        <v>68</v>
      </c>
      <c r="C51" s="52"/>
      <c r="D51" s="52"/>
      <c r="E51" s="53"/>
      <c r="F51" s="52"/>
    </row>
    <row r="52" spans="1:6" ht="29.25" customHeight="1">
      <c r="A52" s="50">
        <v>4.0999999999999996</v>
      </c>
      <c r="B52" s="51" t="s">
        <v>20</v>
      </c>
      <c r="C52" s="52"/>
      <c r="D52" s="52"/>
      <c r="E52" s="53"/>
      <c r="F52" s="52"/>
    </row>
    <row r="53" spans="1:6" ht="38.25" customHeight="1">
      <c r="A53" s="50">
        <v>4.2</v>
      </c>
      <c r="B53" s="51" t="s">
        <v>21</v>
      </c>
      <c r="C53" s="52"/>
      <c r="D53" s="52"/>
      <c r="E53" s="53"/>
      <c r="F53" s="52"/>
    </row>
    <row r="54" spans="1:6" ht="29.25" customHeight="1">
      <c r="A54" s="50">
        <v>5</v>
      </c>
      <c r="B54" s="51" t="s">
        <v>69</v>
      </c>
      <c r="C54" s="52"/>
      <c r="D54" s="52"/>
      <c r="E54" s="53"/>
      <c r="F54" s="52"/>
    </row>
    <row r="55" spans="1:6" ht="33" customHeight="1">
      <c r="A55" s="50">
        <v>5.0999999999999996</v>
      </c>
      <c r="B55" s="51" t="s">
        <v>20</v>
      </c>
      <c r="C55" s="52"/>
      <c r="D55" s="52"/>
      <c r="E55" s="53"/>
      <c r="F55" s="52"/>
    </row>
    <row r="56" spans="1:6" ht="35.25" customHeight="1">
      <c r="A56" s="50">
        <v>5.2</v>
      </c>
      <c r="B56" s="51" t="s">
        <v>21</v>
      </c>
      <c r="C56" s="52"/>
      <c r="D56" s="52"/>
      <c r="E56" s="53"/>
      <c r="F56" s="52"/>
    </row>
    <row r="57" spans="1:6" ht="31.5" customHeight="1">
      <c r="A57" s="50">
        <v>6</v>
      </c>
      <c r="B57" s="51" t="s">
        <v>70</v>
      </c>
      <c r="C57" s="52"/>
      <c r="D57" s="52"/>
      <c r="E57" s="53"/>
      <c r="F57" s="52"/>
    </row>
    <row r="58" spans="1:6" ht="30" customHeight="1">
      <c r="A58" s="50">
        <v>6.1</v>
      </c>
      <c r="B58" s="51" t="s">
        <v>20</v>
      </c>
      <c r="C58" s="52"/>
      <c r="D58" s="52"/>
      <c r="E58" s="53"/>
      <c r="F58" s="52"/>
    </row>
    <row r="59" spans="1:6" ht="36.75" customHeight="1">
      <c r="A59" s="50">
        <v>6.2</v>
      </c>
      <c r="B59" s="51" t="s">
        <v>21</v>
      </c>
      <c r="C59" s="52"/>
      <c r="D59" s="52"/>
      <c r="E59" s="53"/>
      <c r="F59" s="52"/>
    </row>
    <row r="60" spans="1:6" ht="35.25" customHeight="1">
      <c r="A60" s="50">
        <v>7</v>
      </c>
      <c r="B60" s="51" t="s">
        <v>71</v>
      </c>
      <c r="C60" s="52"/>
      <c r="D60" s="52"/>
      <c r="E60" s="53"/>
      <c r="F60" s="52"/>
    </row>
    <row r="61" spans="1:6" ht="33.75" customHeight="1">
      <c r="A61" s="50">
        <v>7.1</v>
      </c>
      <c r="B61" s="51" t="s">
        <v>20</v>
      </c>
      <c r="C61" s="52"/>
      <c r="D61" s="52"/>
      <c r="E61" s="53"/>
      <c r="F61" s="52"/>
    </row>
    <row r="62" spans="1:6" ht="30" customHeight="1">
      <c r="A62" s="50">
        <v>7.2</v>
      </c>
      <c r="B62" s="51" t="s">
        <v>21</v>
      </c>
      <c r="C62" s="52"/>
      <c r="D62" s="52"/>
      <c r="E62" s="53"/>
      <c r="F62" s="52"/>
    </row>
    <row r="63" spans="1:6" ht="28.5" customHeight="1">
      <c r="A63" s="50">
        <v>8</v>
      </c>
      <c r="B63" s="51" t="s">
        <v>72</v>
      </c>
      <c r="C63" s="52"/>
      <c r="D63" s="52"/>
      <c r="E63" s="53"/>
      <c r="F63" s="52"/>
    </row>
    <row r="64" spans="1:6" ht="29.25" customHeight="1">
      <c r="A64" s="50">
        <v>8.1</v>
      </c>
      <c r="B64" s="51" t="s">
        <v>20</v>
      </c>
      <c r="C64" s="52"/>
      <c r="D64" s="52"/>
      <c r="E64" s="53"/>
      <c r="F64" s="52"/>
    </row>
    <row r="65" spans="1:6" ht="30" customHeight="1">
      <c r="A65" s="50" t="s">
        <v>73</v>
      </c>
      <c r="B65" s="51" t="s">
        <v>21</v>
      </c>
      <c r="C65" s="52"/>
      <c r="D65" s="52"/>
      <c r="E65" s="53"/>
      <c r="F65" s="52"/>
    </row>
    <row r="66" spans="1:6" ht="23.25" customHeight="1">
      <c r="A66" s="50">
        <v>9</v>
      </c>
      <c r="B66" s="51" t="s">
        <v>74</v>
      </c>
      <c r="C66" s="52"/>
      <c r="D66" s="52"/>
      <c r="E66" s="53"/>
      <c r="F66" s="52"/>
    </row>
    <row r="67" spans="1:6" ht="27" customHeight="1">
      <c r="A67" s="50">
        <v>9.1</v>
      </c>
      <c r="B67" s="51" t="s">
        <v>20</v>
      </c>
      <c r="C67" s="52"/>
      <c r="D67" s="52"/>
      <c r="E67" s="53"/>
      <c r="F67" s="52"/>
    </row>
    <row r="68" spans="1:6" ht="21" customHeight="1">
      <c r="A68" s="50">
        <v>9.1999999999999993</v>
      </c>
      <c r="B68" s="51" t="s">
        <v>21</v>
      </c>
      <c r="C68" s="52"/>
      <c r="D68" s="52"/>
      <c r="E68" s="53"/>
      <c r="F68" s="52"/>
    </row>
    <row r="69" spans="1:6" ht="25.5" customHeight="1">
      <c r="A69" s="50">
        <v>10</v>
      </c>
      <c r="B69" s="51" t="s">
        <v>75</v>
      </c>
      <c r="C69" s="52"/>
      <c r="D69" s="52"/>
      <c r="E69" s="53"/>
      <c r="F69" s="52"/>
    </row>
    <row r="70" spans="1:6" ht="27.75" customHeight="1">
      <c r="A70" s="50">
        <v>10.1</v>
      </c>
      <c r="B70" s="51" t="s">
        <v>20</v>
      </c>
      <c r="C70" s="52"/>
      <c r="D70" s="52"/>
      <c r="E70" s="53"/>
      <c r="F70" s="52"/>
    </row>
    <row r="71" spans="1:6" ht="26.25" customHeight="1">
      <c r="A71" s="50">
        <v>10.199999999999999</v>
      </c>
      <c r="B71" s="51" t="s">
        <v>21</v>
      </c>
      <c r="C71" s="52"/>
      <c r="D71" s="52"/>
      <c r="E71" s="53"/>
      <c r="F71" s="52"/>
    </row>
    <row r="72" spans="1:6" ht="25.5" customHeight="1">
      <c r="A72" s="50">
        <v>11</v>
      </c>
      <c r="B72" s="51" t="s">
        <v>76</v>
      </c>
      <c r="C72" s="52"/>
      <c r="D72" s="52"/>
      <c r="E72" s="53"/>
      <c r="F72" s="52"/>
    </row>
    <row r="73" spans="1:6" ht="23.25" customHeight="1">
      <c r="A73" s="50">
        <v>1</v>
      </c>
      <c r="B73" s="51" t="s">
        <v>77</v>
      </c>
      <c r="C73" s="52"/>
      <c r="D73" s="52"/>
      <c r="E73" s="53"/>
      <c r="F73" s="52"/>
    </row>
    <row r="74" spans="1:6" ht="21.75" customHeight="1">
      <c r="A74" s="50"/>
      <c r="B74" s="51" t="s">
        <v>78</v>
      </c>
      <c r="C74" s="52"/>
      <c r="D74" s="52"/>
      <c r="E74" s="53"/>
      <c r="F74" s="52"/>
    </row>
    <row r="75" spans="1:6" ht="21.75" customHeight="1">
      <c r="A75" s="50">
        <v>2</v>
      </c>
      <c r="B75" s="51" t="s">
        <v>76</v>
      </c>
      <c r="C75" s="52"/>
      <c r="D75" s="52"/>
      <c r="E75" s="53"/>
      <c r="F75" s="52"/>
    </row>
    <row r="76" spans="1:6" ht="21" customHeight="1">
      <c r="A76" s="67"/>
      <c r="B76" s="68" t="s">
        <v>79</v>
      </c>
      <c r="C76" s="11"/>
      <c r="D76" s="11"/>
      <c r="E76" s="69"/>
      <c r="F76" s="11"/>
    </row>
    <row r="77" spans="1:6">
      <c r="A77" s="12"/>
      <c r="B77" s="1"/>
      <c r="C77" s="1"/>
      <c r="D77" s="1"/>
      <c r="E77" s="1"/>
      <c r="F77" s="1"/>
    </row>
    <row r="78" spans="1:6" ht="18.75">
      <c r="A78" s="91"/>
      <c r="B78" s="1"/>
      <c r="C78" s="92" t="s">
        <v>125</v>
      </c>
      <c r="D78" s="92"/>
      <c r="E78" s="92"/>
      <c r="F78" s="1"/>
    </row>
    <row r="79" spans="1:6" ht="18.75">
      <c r="A79" s="91"/>
      <c r="B79" s="1"/>
      <c r="C79" s="93" t="s">
        <v>22</v>
      </c>
      <c r="D79" s="93"/>
      <c r="E79" s="93"/>
      <c r="F79" s="1"/>
    </row>
    <row r="83" spans="1:6" ht="18.75">
      <c r="A83" s="1"/>
      <c r="B83" s="1"/>
      <c r="C83" s="94"/>
      <c r="D83" s="94"/>
      <c r="E83" s="94"/>
      <c r="F83" s="1"/>
    </row>
    <row r="85" spans="1:6" ht="18.75">
      <c r="C85" s="94" t="s">
        <v>104</v>
      </c>
      <c r="D85" s="94"/>
      <c r="E85" s="94"/>
    </row>
  </sheetData>
  <mergeCells count="14">
    <mergeCell ref="A78:A79"/>
    <mergeCell ref="C78:E78"/>
    <mergeCell ref="C79:E79"/>
    <mergeCell ref="C83:E83"/>
    <mergeCell ref="C85:E85"/>
    <mergeCell ref="D8:F8"/>
    <mergeCell ref="A1:F1"/>
    <mergeCell ref="A6:F6"/>
    <mergeCell ref="A9:A10"/>
    <mergeCell ref="B9:B10"/>
    <mergeCell ref="C9:C10"/>
    <mergeCell ref="D9:D10"/>
    <mergeCell ref="E9:F9"/>
    <mergeCell ref="A7:F7"/>
  </mergeCells>
  <pageMargins left="0.31" right="0.16" top="0.31" bottom="0.32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84"/>
  <sheetViews>
    <sheetView topLeftCell="A64" workbookViewId="0">
      <selection activeCell="C85" sqref="C85"/>
    </sheetView>
  </sheetViews>
  <sheetFormatPr defaultRowHeight="15.75"/>
  <cols>
    <col min="2" max="2" width="37.125" customWidth="1"/>
    <col min="3" max="3" width="11.375" customWidth="1"/>
    <col min="4" max="4" width="12.625" customWidth="1"/>
    <col min="5" max="5" width="11.625" customWidth="1"/>
    <col min="6" max="6" width="12.125" customWidth="1"/>
  </cols>
  <sheetData>
    <row r="1" spans="1:6">
      <c r="A1" s="95" t="s">
        <v>0</v>
      </c>
      <c r="B1" s="95"/>
      <c r="C1" s="95"/>
      <c r="D1" s="95"/>
      <c r="E1" s="95"/>
      <c r="F1" s="95"/>
    </row>
    <row r="2" spans="1:6">
      <c r="A2" s="1"/>
      <c r="B2" s="1"/>
      <c r="C2" s="1"/>
      <c r="D2" s="1"/>
      <c r="E2" s="1"/>
      <c r="F2" s="1"/>
    </row>
    <row r="3" spans="1:6" ht="18.75">
      <c r="A3" s="20" t="s">
        <v>86</v>
      </c>
      <c r="B3" s="21"/>
      <c r="C3" s="1"/>
      <c r="D3" s="1"/>
      <c r="E3" s="1"/>
      <c r="F3" s="1"/>
    </row>
    <row r="4" spans="1:6" ht="18.75">
      <c r="A4" s="2" t="s">
        <v>1</v>
      </c>
      <c r="B4" s="1"/>
      <c r="C4" s="1"/>
      <c r="D4" s="1"/>
      <c r="E4" s="1"/>
      <c r="F4" s="1"/>
    </row>
    <row r="5" spans="1:6">
      <c r="A5" s="1"/>
      <c r="B5" s="1"/>
      <c r="C5" s="1"/>
      <c r="D5" s="1"/>
      <c r="E5" s="1"/>
      <c r="F5" s="1"/>
    </row>
    <row r="6" spans="1:6" ht="20.25">
      <c r="A6" s="101" t="s">
        <v>121</v>
      </c>
      <c r="B6" s="101"/>
      <c r="C6" s="101"/>
      <c r="D6" s="101"/>
      <c r="E6" s="101"/>
      <c r="F6" s="101"/>
    </row>
    <row r="7" spans="1:6" ht="18.75">
      <c r="A7" s="2"/>
      <c r="B7" s="1"/>
      <c r="C7" s="1"/>
      <c r="D7" s="96" t="s">
        <v>80</v>
      </c>
      <c r="E7" s="96"/>
      <c r="F7" s="96"/>
    </row>
    <row r="8" spans="1:6" ht="16.5">
      <c r="A8" s="97" t="s">
        <v>2</v>
      </c>
      <c r="B8" s="97" t="s">
        <v>3</v>
      </c>
      <c r="C8" s="97" t="s">
        <v>4</v>
      </c>
      <c r="D8" s="97" t="s">
        <v>97</v>
      </c>
      <c r="E8" s="99" t="s">
        <v>5</v>
      </c>
      <c r="F8" s="99"/>
    </row>
    <row r="9" spans="1:6" ht="33">
      <c r="A9" s="98"/>
      <c r="B9" s="98"/>
      <c r="C9" s="98"/>
      <c r="D9" s="98"/>
      <c r="E9" s="13" t="s">
        <v>6</v>
      </c>
      <c r="F9" s="13" t="s">
        <v>7</v>
      </c>
    </row>
    <row r="10" spans="1:6">
      <c r="A10" s="15" t="s">
        <v>8</v>
      </c>
      <c r="B10" s="15" t="s">
        <v>9</v>
      </c>
      <c r="C10" s="15" t="s">
        <v>10</v>
      </c>
      <c r="D10" s="15" t="s">
        <v>11</v>
      </c>
      <c r="E10" s="19" t="s">
        <v>12</v>
      </c>
      <c r="F10" s="15" t="s">
        <v>13</v>
      </c>
    </row>
    <row r="11" spans="1:6" ht="35.25" customHeight="1">
      <c r="A11" s="3" t="s">
        <v>14</v>
      </c>
      <c r="B11" s="4" t="s">
        <v>54</v>
      </c>
      <c r="C11" s="14">
        <f>C12+C22+C29</f>
        <v>4090</v>
      </c>
      <c r="D11" s="14">
        <f>D12+D22+D29</f>
        <v>4000</v>
      </c>
      <c r="E11" s="18">
        <f>D11*100/C11</f>
        <v>97.799511002444987</v>
      </c>
      <c r="F11" s="14"/>
    </row>
    <row r="12" spans="1:6" ht="24.75" customHeight="1">
      <c r="A12" s="5">
        <v>1</v>
      </c>
      <c r="B12" s="6" t="s">
        <v>33</v>
      </c>
      <c r="C12" s="36">
        <f>C14+C15+C16+C17+C18</f>
        <v>2581</v>
      </c>
      <c r="D12" s="36">
        <f>D14+D15+D16+D17+D18</f>
        <v>2532</v>
      </c>
      <c r="E12" s="18">
        <f>D12*100/C12</f>
        <v>98.101511042231692</v>
      </c>
      <c r="F12" s="8"/>
    </row>
    <row r="13" spans="1:6" ht="16.5">
      <c r="A13" s="9">
        <v>1.1000000000000001</v>
      </c>
      <c r="B13" s="10" t="s">
        <v>34</v>
      </c>
      <c r="C13" s="8"/>
      <c r="D13" s="8"/>
      <c r="E13" s="8"/>
      <c r="F13" s="8"/>
    </row>
    <row r="14" spans="1:6" ht="16.5">
      <c r="A14" s="9"/>
      <c r="B14" s="10" t="s">
        <v>92</v>
      </c>
      <c r="C14" s="8">
        <v>1509</v>
      </c>
      <c r="D14" s="65">
        <v>1734</v>
      </c>
      <c r="E14" s="18">
        <f>D14*100/C14</f>
        <v>114.91053677932406</v>
      </c>
      <c r="F14" s="8"/>
    </row>
    <row r="15" spans="1:6" ht="19.5" customHeight="1">
      <c r="A15" s="9"/>
      <c r="B15" s="10" t="s">
        <v>89</v>
      </c>
      <c r="C15" s="8">
        <v>109</v>
      </c>
      <c r="D15" s="65">
        <v>110</v>
      </c>
      <c r="E15" s="18">
        <f t="shared" ref="E15:E18" si="0">D15*100/C15</f>
        <v>100.91743119266054</v>
      </c>
      <c r="F15" s="8"/>
    </row>
    <row r="16" spans="1:6" ht="19.5" customHeight="1">
      <c r="A16" s="9"/>
      <c r="B16" s="10" t="s">
        <v>90</v>
      </c>
      <c r="C16" s="8">
        <v>190</v>
      </c>
      <c r="D16" s="65">
        <v>184</v>
      </c>
      <c r="E16" s="18">
        <f t="shared" si="0"/>
        <v>96.84210526315789</v>
      </c>
      <c r="F16" s="8"/>
    </row>
    <row r="17" spans="1:6" ht="20.25" customHeight="1">
      <c r="A17" s="5"/>
      <c r="B17" s="10" t="s">
        <v>91</v>
      </c>
      <c r="C17" s="31">
        <v>755</v>
      </c>
      <c r="D17" s="71">
        <v>488</v>
      </c>
      <c r="E17" s="18">
        <f t="shared" si="0"/>
        <v>64.63576158940397</v>
      </c>
      <c r="F17" s="7"/>
    </row>
    <row r="18" spans="1:6" ht="20.25" customHeight="1">
      <c r="A18" s="5"/>
      <c r="B18" s="10" t="s">
        <v>93</v>
      </c>
      <c r="C18" s="31">
        <v>18</v>
      </c>
      <c r="D18" s="71">
        <v>16</v>
      </c>
      <c r="E18" s="18">
        <f t="shared" si="0"/>
        <v>88.888888888888886</v>
      </c>
      <c r="F18" s="7"/>
    </row>
    <row r="19" spans="1:6" ht="16.5">
      <c r="A19" s="9">
        <v>1.2</v>
      </c>
      <c r="B19" s="10" t="s">
        <v>36</v>
      </c>
      <c r="C19" s="8"/>
      <c r="D19" s="8"/>
      <c r="E19" s="16"/>
      <c r="F19" s="8"/>
    </row>
    <row r="20" spans="1:6" ht="16.5">
      <c r="A20" s="50"/>
      <c r="B20" s="51" t="s">
        <v>57</v>
      </c>
      <c r="C20" s="52"/>
      <c r="D20" s="52"/>
      <c r="E20" s="53"/>
      <c r="F20" s="52"/>
    </row>
    <row r="21" spans="1:6" ht="16.5">
      <c r="A21" s="50"/>
      <c r="B21" s="51" t="s">
        <v>58</v>
      </c>
      <c r="C21" s="52"/>
      <c r="D21" s="52"/>
      <c r="E21" s="53"/>
      <c r="F21" s="52"/>
    </row>
    <row r="22" spans="1:6" ht="21.75" customHeight="1">
      <c r="A22" s="77">
        <v>2</v>
      </c>
      <c r="B22" s="78" t="s">
        <v>42</v>
      </c>
      <c r="C22" s="66">
        <f>C23</f>
        <v>1509</v>
      </c>
      <c r="D22" s="66">
        <f>D23</f>
        <v>1468</v>
      </c>
      <c r="E22" s="70">
        <f>D22*100/C22</f>
        <v>97.282968853545398</v>
      </c>
      <c r="F22" s="52"/>
    </row>
    <row r="23" spans="1:6" ht="18.75" customHeight="1">
      <c r="A23" s="50">
        <v>2.1</v>
      </c>
      <c r="B23" s="51" t="s">
        <v>59</v>
      </c>
      <c r="C23" s="52">
        <f>C24</f>
        <v>1509</v>
      </c>
      <c r="D23" s="52">
        <f>D24</f>
        <v>1468</v>
      </c>
      <c r="E23" s="70"/>
      <c r="F23" s="52"/>
    </row>
    <row r="24" spans="1:6" ht="21" customHeight="1">
      <c r="A24" s="50" t="s">
        <v>43</v>
      </c>
      <c r="B24" s="51" t="s">
        <v>20</v>
      </c>
      <c r="C24" s="52">
        <v>1509</v>
      </c>
      <c r="D24" s="52">
        <v>1468</v>
      </c>
      <c r="E24" s="53"/>
      <c r="F24" s="52"/>
    </row>
    <row r="25" spans="1:6" ht="18" customHeight="1">
      <c r="A25" s="50" t="s">
        <v>44</v>
      </c>
      <c r="B25" s="51" t="s">
        <v>21</v>
      </c>
      <c r="C25" s="52"/>
      <c r="D25" s="52"/>
      <c r="E25" s="53"/>
      <c r="F25" s="52"/>
    </row>
    <row r="26" spans="1:6" ht="18" customHeight="1">
      <c r="A26" s="50">
        <v>2.2000000000000002</v>
      </c>
      <c r="B26" s="51" t="s">
        <v>16</v>
      </c>
      <c r="C26" s="52"/>
      <c r="D26" s="52"/>
      <c r="E26" s="53"/>
      <c r="F26" s="52"/>
    </row>
    <row r="27" spans="1:6" ht="20.25" customHeight="1">
      <c r="A27" s="50" t="s">
        <v>43</v>
      </c>
      <c r="B27" s="51" t="s">
        <v>17</v>
      </c>
      <c r="C27" s="52"/>
      <c r="D27" s="52"/>
      <c r="E27" s="53"/>
      <c r="F27" s="52"/>
    </row>
    <row r="28" spans="1:6" ht="31.5" customHeight="1">
      <c r="A28" s="50" t="s">
        <v>44</v>
      </c>
      <c r="B28" s="51" t="s">
        <v>60</v>
      </c>
      <c r="C28" s="52"/>
      <c r="D28" s="52"/>
      <c r="E28" s="53"/>
      <c r="F28" s="52"/>
    </row>
    <row r="29" spans="1:6" ht="29.25" customHeight="1">
      <c r="A29" s="77">
        <v>3</v>
      </c>
      <c r="B29" s="78" t="s">
        <v>49</v>
      </c>
      <c r="C29" s="66">
        <f>C30</f>
        <v>0</v>
      </c>
      <c r="D29" s="66">
        <f>D30</f>
        <v>0</v>
      </c>
      <c r="E29" s="53"/>
      <c r="F29" s="52"/>
    </row>
    <row r="30" spans="1:6" ht="16.5">
      <c r="A30" s="50">
        <v>3.1</v>
      </c>
      <c r="B30" s="51" t="s">
        <v>34</v>
      </c>
      <c r="C30" s="52"/>
      <c r="D30" s="52"/>
      <c r="E30" s="53"/>
      <c r="F30" s="52"/>
    </row>
    <row r="31" spans="1:6" ht="16.5">
      <c r="A31" s="50"/>
      <c r="B31" s="51" t="s">
        <v>55</v>
      </c>
      <c r="C31" s="52"/>
      <c r="D31" s="52"/>
      <c r="E31" s="53"/>
      <c r="F31" s="52"/>
    </row>
    <row r="32" spans="1:6" ht="16.5">
      <c r="A32" s="50"/>
      <c r="B32" s="51" t="s">
        <v>56</v>
      </c>
      <c r="C32" s="52"/>
      <c r="D32" s="52"/>
      <c r="E32" s="53"/>
      <c r="F32" s="52"/>
    </row>
    <row r="33" spans="1:6" ht="16.5">
      <c r="A33" s="50">
        <v>3.2</v>
      </c>
      <c r="B33" s="51" t="s">
        <v>61</v>
      </c>
      <c r="C33" s="52"/>
      <c r="D33" s="52"/>
      <c r="E33" s="53"/>
      <c r="F33" s="52"/>
    </row>
    <row r="34" spans="1:6" ht="16.5">
      <c r="A34" s="50"/>
      <c r="B34" s="51" t="s">
        <v>57</v>
      </c>
      <c r="C34" s="52"/>
      <c r="D34" s="52"/>
      <c r="E34" s="53"/>
      <c r="F34" s="52"/>
    </row>
    <row r="35" spans="1:6" ht="16.5">
      <c r="A35" s="50"/>
      <c r="B35" s="51" t="s">
        <v>58</v>
      </c>
      <c r="C35" s="52"/>
      <c r="D35" s="52"/>
      <c r="E35" s="53"/>
      <c r="F35" s="52"/>
    </row>
    <row r="36" spans="1:6" ht="27" customHeight="1">
      <c r="A36" s="77" t="s">
        <v>50</v>
      </c>
      <c r="B36" s="78" t="s">
        <v>15</v>
      </c>
      <c r="C36" s="66">
        <f>C47</f>
        <v>12442</v>
      </c>
      <c r="D36" s="66">
        <f>D47</f>
        <v>12362</v>
      </c>
      <c r="E36" s="70">
        <f>D36*100/C36</f>
        <v>99.357016556823666</v>
      </c>
      <c r="F36" s="52"/>
    </row>
    <row r="37" spans="1:6" ht="24.75" customHeight="1">
      <c r="A37" s="50">
        <v>1</v>
      </c>
      <c r="B37" s="51" t="s">
        <v>16</v>
      </c>
      <c r="C37" s="52"/>
      <c r="D37" s="52"/>
      <c r="E37" s="53"/>
      <c r="F37" s="52"/>
    </row>
    <row r="38" spans="1:6" ht="25.5" customHeight="1">
      <c r="A38" s="50">
        <v>1.1000000000000001</v>
      </c>
      <c r="B38" s="51" t="s">
        <v>17</v>
      </c>
      <c r="C38" s="52"/>
      <c r="D38" s="52"/>
      <c r="E38" s="53"/>
      <c r="F38" s="52"/>
    </row>
    <row r="39" spans="1:6" ht="24" customHeight="1">
      <c r="A39" s="50">
        <v>1.2</v>
      </c>
      <c r="B39" s="51" t="s">
        <v>18</v>
      </c>
      <c r="C39" s="52"/>
      <c r="D39" s="52"/>
      <c r="E39" s="53"/>
      <c r="F39" s="52"/>
    </row>
    <row r="40" spans="1:6" ht="27" customHeight="1">
      <c r="A40" s="50">
        <v>2</v>
      </c>
      <c r="B40" s="51" t="s">
        <v>62</v>
      </c>
      <c r="C40" s="52"/>
      <c r="D40" s="52"/>
      <c r="E40" s="53"/>
      <c r="F40" s="52"/>
    </row>
    <row r="41" spans="1:6" ht="33" customHeight="1">
      <c r="A41" s="50">
        <v>2.1</v>
      </c>
      <c r="B41" s="51" t="s">
        <v>63</v>
      </c>
      <c r="C41" s="52"/>
      <c r="D41" s="52"/>
      <c r="E41" s="53"/>
      <c r="F41" s="52"/>
    </row>
    <row r="42" spans="1:6" ht="33" customHeight="1">
      <c r="A42" s="50"/>
      <c r="B42" s="54" t="s">
        <v>64</v>
      </c>
      <c r="C42" s="52"/>
      <c r="D42" s="52"/>
      <c r="E42" s="53"/>
      <c r="F42" s="52"/>
    </row>
    <row r="43" spans="1:6" ht="30" customHeight="1">
      <c r="A43" s="50"/>
      <c r="B43" s="54" t="s">
        <v>65</v>
      </c>
      <c r="C43" s="52"/>
      <c r="D43" s="52"/>
      <c r="E43" s="53"/>
      <c r="F43" s="52"/>
    </row>
    <row r="44" spans="1:6" ht="27.75" customHeight="1">
      <c r="A44" s="50"/>
      <c r="B44" s="54" t="s">
        <v>66</v>
      </c>
      <c r="C44" s="52"/>
      <c r="D44" s="52"/>
      <c r="E44" s="53"/>
      <c r="F44" s="52"/>
    </row>
    <row r="45" spans="1:6" ht="36.75" customHeight="1">
      <c r="A45" s="50">
        <v>2.2000000000000002</v>
      </c>
      <c r="B45" s="51" t="s">
        <v>67</v>
      </c>
      <c r="C45" s="52"/>
      <c r="D45" s="52"/>
      <c r="E45" s="53"/>
      <c r="F45" s="52"/>
    </row>
    <row r="46" spans="1:6" ht="29.25" customHeight="1">
      <c r="A46" s="50">
        <v>2.2999999999999998</v>
      </c>
      <c r="B46" s="51" t="s">
        <v>21</v>
      </c>
      <c r="C46" s="52"/>
      <c r="D46" s="52"/>
      <c r="E46" s="53"/>
      <c r="F46" s="52"/>
    </row>
    <row r="47" spans="1:6" ht="32.25" customHeight="1">
      <c r="A47" s="77">
        <v>3</v>
      </c>
      <c r="B47" s="78" t="s">
        <v>19</v>
      </c>
      <c r="C47" s="66">
        <f>C48+C49</f>
        <v>12442</v>
      </c>
      <c r="D47" s="66">
        <f>D48+D49</f>
        <v>12362</v>
      </c>
      <c r="E47" s="70"/>
      <c r="F47" s="52"/>
    </row>
    <row r="48" spans="1:6" ht="28.5" customHeight="1">
      <c r="A48" s="50">
        <v>3.1</v>
      </c>
      <c r="B48" s="51" t="s">
        <v>20</v>
      </c>
      <c r="C48" s="52">
        <v>11521</v>
      </c>
      <c r="D48" s="52">
        <v>11491</v>
      </c>
      <c r="E48" s="70">
        <f>D48*100/C48</f>
        <v>99.739605936984631</v>
      </c>
      <c r="F48" s="52"/>
    </row>
    <row r="49" spans="1:6" ht="29.25" customHeight="1">
      <c r="A49" s="50">
        <v>3.2</v>
      </c>
      <c r="B49" s="51" t="s">
        <v>21</v>
      </c>
      <c r="C49" s="52">
        <v>921</v>
      </c>
      <c r="D49" s="52">
        <v>871</v>
      </c>
      <c r="E49" s="70">
        <f>D49*100/C49</f>
        <v>94.571118349619979</v>
      </c>
      <c r="F49" s="52"/>
    </row>
    <row r="50" spans="1:6" ht="24.75" customHeight="1">
      <c r="A50" s="50">
        <v>4</v>
      </c>
      <c r="B50" s="51" t="s">
        <v>68</v>
      </c>
      <c r="C50" s="52"/>
      <c r="D50" s="52"/>
      <c r="E50" s="53"/>
      <c r="F50" s="52"/>
    </row>
    <row r="51" spans="1:6" ht="23.25" customHeight="1">
      <c r="A51" s="50">
        <v>4.0999999999999996</v>
      </c>
      <c r="B51" s="51" t="s">
        <v>20</v>
      </c>
      <c r="C51" s="52"/>
      <c r="D51" s="52"/>
      <c r="E51" s="53"/>
      <c r="F51" s="52"/>
    </row>
    <row r="52" spans="1:6" ht="25.5" customHeight="1">
      <c r="A52" s="50">
        <v>4.2</v>
      </c>
      <c r="B52" s="51" t="s">
        <v>21</v>
      </c>
      <c r="C52" s="52"/>
      <c r="D52" s="52"/>
      <c r="E52" s="53"/>
      <c r="F52" s="52"/>
    </row>
    <row r="53" spans="1:6" ht="22.5" customHeight="1">
      <c r="A53" s="50">
        <v>5</v>
      </c>
      <c r="B53" s="51" t="s">
        <v>69</v>
      </c>
      <c r="C53" s="52"/>
      <c r="D53" s="52"/>
      <c r="E53" s="53"/>
      <c r="F53" s="52"/>
    </row>
    <row r="54" spans="1:6" ht="24" customHeight="1">
      <c r="A54" s="50">
        <v>5.0999999999999996</v>
      </c>
      <c r="B54" s="51" t="s">
        <v>20</v>
      </c>
      <c r="C54" s="52"/>
      <c r="D54" s="52"/>
      <c r="E54" s="53"/>
      <c r="F54" s="52"/>
    </row>
    <row r="55" spans="1:6" ht="26.25" customHeight="1">
      <c r="A55" s="50">
        <v>5.2</v>
      </c>
      <c r="B55" s="51" t="s">
        <v>21</v>
      </c>
      <c r="C55" s="52"/>
      <c r="D55" s="52"/>
      <c r="E55" s="53"/>
      <c r="F55" s="52"/>
    </row>
    <row r="56" spans="1:6" ht="22.5" customHeight="1">
      <c r="A56" s="50">
        <v>6</v>
      </c>
      <c r="B56" s="51" t="s">
        <v>70</v>
      </c>
      <c r="C56" s="52"/>
      <c r="D56" s="52"/>
      <c r="E56" s="53"/>
      <c r="F56" s="52"/>
    </row>
    <row r="57" spans="1:6" ht="24.75" customHeight="1">
      <c r="A57" s="50">
        <v>6.1</v>
      </c>
      <c r="B57" s="51" t="s">
        <v>20</v>
      </c>
      <c r="C57" s="52"/>
      <c r="D57" s="52"/>
      <c r="E57" s="53"/>
      <c r="F57" s="52"/>
    </row>
    <row r="58" spans="1:6" ht="25.5" customHeight="1">
      <c r="A58" s="50">
        <v>6.2</v>
      </c>
      <c r="B58" s="51" t="s">
        <v>21</v>
      </c>
      <c r="C58" s="52"/>
      <c r="D58" s="52"/>
      <c r="E58" s="53"/>
      <c r="F58" s="52"/>
    </row>
    <row r="59" spans="1:6" ht="26.25" customHeight="1">
      <c r="A59" s="50">
        <v>7</v>
      </c>
      <c r="B59" s="51" t="s">
        <v>71</v>
      </c>
      <c r="C59" s="52"/>
      <c r="D59" s="52"/>
      <c r="E59" s="53"/>
      <c r="F59" s="52"/>
    </row>
    <row r="60" spans="1:6" ht="25.5" customHeight="1">
      <c r="A60" s="50">
        <v>7.1</v>
      </c>
      <c r="B60" s="51" t="s">
        <v>20</v>
      </c>
      <c r="C60" s="52"/>
      <c r="D60" s="52"/>
      <c r="E60" s="53"/>
      <c r="F60" s="52"/>
    </row>
    <row r="61" spans="1:6" ht="23.25" customHeight="1">
      <c r="A61" s="50">
        <v>7.2</v>
      </c>
      <c r="B61" s="51" t="s">
        <v>21</v>
      </c>
      <c r="C61" s="52"/>
      <c r="D61" s="52"/>
      <c r="E61" s="53"/>
      <c r="F61" s="52"/>
    </row>
    <row r="62" spans="1:6" ht="21.75" customHeight="1">
      <c r="A62" s="50">
        <v>8</v>
      </c>
      <c r="B62" s="51" t="s">
        <v>72</v>
      </c>
      <c r="C62" s="52"/>
      <c r="D62" s="52"/>
      <c r="E62" s="53"/>
      <c r="F62" s="52"/>
    </row>
    <row r="63" spans="1:6" ht="22.5" customHeight="1">
      <c r="A63" s="50">
        <v>8.1</v>
      </c>
      <c r="B63" s="51" t="s">
        <v>20</v>
      </c>
      <c r="C63" s="52"/>
      <c r="D63" s="52"/>
      <c r="E63" s="53"/>
      <c r="F63" s="52"/>
    </row>
    <row r="64" spans="1:6" ht="24.75" customHeight="1">
      <c r="A64" s="50" t="s">
        <v>73</v>
      </c>
      <c r="B64" s="51" t="s">
        <v>21</v>
      </c>
      <c r="C64" s="52"/>
      <c r="D64" s="52"/>
      <c r="E64" s="53"/>
      <c r="F64" s="52"/>
    </row>
    <row r="65" spans="1:6" ht="35.25" customHeight="1">
      <c r="A65" s="50">
        <v>9</v>
      </c>
      <c r="B65" s="51" t="s">
        <v>74</v>
      </c>
      <c r="C65" s="52"/>
      <c r="D65" s="52"/>
      <c r="E65" s="53"/>
      <c r="F65" s="52"/>
    </row>
    <row r="66" spans="1:6" ht="24.75" customHeight="1">
      <c r="A66" s="50">
        <v>9.1</v>
      </c>
      <c r="B66" s="51" t="s">
        <v>20</v>
      </c>
      <c r="C66" s="52"/>
      <c r="D66" s="52"/>
      <c r="E66" s="53"/>
      <c r="F66" s="52"/>
    </row>
    <row r="67" spans="1:6" ht="22.5" customHeight="1">
      <c r="A67" s="50">
        <v>9.1999999999999993</v>
      </c>
      <c r="B67" s="51" t="s">
        <v>21</v>
      </c>
      <c r="C67" s="52"/>
      <c r="D67" s="52"/>
      <c r="E67" s="53"/>
      <c r="F67" s="52"/>
    </row>
    <row r="68" spans="1:6" ht="26.25" customHeight="1">
      <c r="A68" s="50">
        <v>10</v>
      </c>
      <c r="B68" s="51" t="s">
        <v>75</v>
      </c>
      <c r="C68" s="52"/>
      <c r="D68" s="52"/>
      <c r="E68" s="53"/>
      <c r="F68" s="52"/>
    </row>
    <row r="69" spans="1:6" ht="22.5" customHeight="1">
      <c r="A69" s="50">
        <v>10.1</v>
      </c>
      <c r="B69" s="51" t="s">
        <v>20</v>
      </c>
      <c r="C69" s="52"/>
      <c r="D69" s="52"/>
      <c r="E69" s="53"/>
      <c r="F69" s="52"/>
    </row>
    <row r="70" spans="1:6" ht="25.5" customHeight="1">
      <c r="A70" s="50">
        <v>10.199999999999999</v>
      </c>
      <c r="B70" s="51" t="s">
        <v>21</v>
      </c>
      <c r="C70" s="52"/>
      <c r="D70" s="52"/>
      <c r="E70" s="53"/>
      <c r="F70" s="52"/>
    </row>
    <row r="71" spans="1:6" ht="24.75" customHeight="1">
      <c r="A71" s="50">
        <v>11</v>
      </c>
      <c r="B71" s="51" t="s">
        <v>76</v>
      </c>
      <c r="C71" s="52"/>
      <c r="D71" s="52"/>
      <c r="E71" s="53"/>
      <c r="F71" s="52"/>
    </row>
    <row r="72" spans="1:6" ht="26.25" customHeight="1">
      <c r="A72" s="50">
        <v>1</v>
      </c>
      <c r="B72" s="51" t="s">
        <v>77</v>
      </c>
      <c r="C72" s="52"/>
      <c r="D72" s="52"/>
      <c r="E72" s="53"/>
      <c r="F72" s="52"/>
    </row>
    <row r="73" spans="1:6" ht="26.25" customHeight="1">
      <c r="A73" s="50"/>
      <c r="B73" s="51" t="s">
        <v>78</v>
      </c>
      <c r="C73" s="52"/>
      <c r="D73" s="52"/>
      <c r="E73" s="53"/>
      <c r="F73" s="52"/>
    </row>
    <row r="74" spans="1:6" ht="23.25" customHeight="1">
      <c r="A74" s="50">
        <v>2</v>
      </c>
      <c r="B74" s="51" t="s">
        <v>76</v>
      </c>
      <c r="C74" s="52"/>
      <c r="D74" s="52"/>
      <c r="E74" s="53"/>
      <c r="F74" s="52"/>
    </row>
    <row r="75" spans="1:6" ht="23.25" customHeight="1">
      <c r="A75" s="67"/>
      <c r="B75" s="68" t="s">
        <v>79</v>
      </c>
      <c r="C75" s="11"/>
      <c r="D75" s="11"/>
      <c r="E75" s="69"/>
      <c r="F75" s="11"/>
    </row>
    <row r="76" spans="1:6">
      <c r="A76" s="12"/>
      <c r="B76" s="1"/>
      <c r="C76" s="1"/>
      <c r="D76" s="1"/>
      <c r="E76" s="1"/>
      <c r="F76" s="1"/>
    </row>
    <row r="77" spans="1:6" ht="18.75">
      <c r="A77" s="91"/>
      <c r="B77" s="1"/>
      <c r="C77" s="92" t="s">
        <v>126</v>
      </c>
      <c r="D77" s="92"/>
      <c r="E77" s="92"/>
      <c r="F77" s="1"/>
    </row>
    <row r="78" spans="1:6" ht="18.75">
      <c r="A78" s="91"/>
      <c r="B78" s="1"/>
      <c r="C78" s="93" t="s">
        <v>22</v>
      </c>
      <c r="D78" s="93"/>
      <c r="E78" s="93"/>
      <c r="F78" s="1"/>
    </row>
    <row r="82" spans="1:6" ht="18.75">
      <c r="A82" s="1"/>
      <c r="B82" s="1"/>
      <c r="C82" s="94"/>
      <c r="D82" s="94"/>
      <c r="E82" s="94"/>
      <c r="F82" s="1"/>
    </row>
    <row r="84" spans="1:6" ht="18.75">
      <c r="C84" s="94" t="s">
        <v>104</v>
      </c>
      <c r="D84" s="94"/>
      <c r="E84" s="94"/>
    </row>
  </sheetData>
  <mergeCells count="13">
    <mergeCell ref="A77:A78"/>
    <mergeCell ref="C77:E77"/>
    <mergeCell ref="C78:E78"/>
    <mergeCell ref="C82:E82"/>
    <mergeCell ref="C84:E84"/>
    <mergeCell ref="A1:F1"/>
    <mergeCell ref="A6:F6"/>
    <mergeCell ref="D7:F7"/>
    <mergeCell ref="A8:A9"/>
    <mergeCell ref="B8:B9"/>
    <mergeCell ref="C8:C9"/>
    <mergeCell ref="D8:D9"/>
    <mergeCell ref="E8:F8"/>
  </mergeCells>
  <pageMargins left="0.25" right="0.16" top="0.31" bottom="0.34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51"/>
  <sheetViews>
    <sheetView tabSelected="1" workbookViewId="0">
      <selection activeCell="D47" sqref="D47"/>
    </sheetView>
  </sheetViews>
  <sheetFormatPr defaultRowHeight="15.75"/>
  <cols>
    <col min="1" max="1" width="10.625" customWidth="1"/>
    <col min="2" max="2" width="27.625" customWidth="1"/>
    <col min="3" max="3" width="10.625" customWidth="1"/>
    <col min="4" max="4" width="11.5" customWidth="1"/>
    <col min="5" max="5" width="10.5" customWidth="1"/>
    <col min="6" max="6" width="11.375" customWidth="1"/>
    <col min="7" max="7" width="11.125" customWidth="1"/>
  </cols>
  <sheetData>
    <row r="1" spans="1:7" ht="16.5">
      <c r="A1" s="104" t="s">
        <v>23</v>
      </c>
      <c r="B1" s="104"/>
      <c r="C1" s="104"/>
      <c r="D1" s="104"/>
      <c r="E1" s="104"/>
      <c r="F1" s="104"/>
      <c r="G1" s="104"/>
    </row>
    <row r="2" spans="1:7" ht="18.75">
      <c r="A2" s="20" t="s">
        <v>86</v>
      </c>
      <c r="B2" s="21"/>
      <c r="C2" s="21"/>
      <c r="D2" s="21"/>
      <c r="E2" s="21"/>
      <c r="F2" s="21"/>
      <c r="G2" s="21"/>
    </row>
    <row r="3" spans="1:7" ht="18.75">
      <c r="A3" s="20" t="s">
        <v>1</v>
      </c>
      <c r="B3" s="21"/>
      <c r="C3" s="21"/>
      <c r="D3" s="21"/>
      <c r="E3" s="21"/>
      <c r="F3" s="21"/>
      <c r="G3" s="21"/>
    </row>
    <row r="4" spans="1:7" ht="18.75">
      <c r="A4" s="20"/>
      <c r="B4" s="21"/>
      <c r="C4" s="21"/>
      <c r="D4" s="21"/>
      <c r="E4" s="21"/>
      <c r="F4" s="21"/>
      <c r="G4" s="21"/>
    </row>
    <row r="5" spans="1:7" ht="20.25">
      <c r="A5" s="89" t="s">
        <v>100</v>
      </c>
      <c r="B5" s="89"/>
      <c r="C5" s="89"/>
      <c r="D5" s="89"/>
      <c r="E5" s="89"/>
      <c r="F5" s="89"/>
      <c r="G5" s="89"/>
    </row>
    <row r="6" spans="1:7">
      <c r="A6" s="90" t="s">
        <v>102</v>
      </c>
      <c r="B6" s="90"/>
      <c r="C6" s="90"/>
      <c r="D6" s="90"/>
      <c r="E6" s="90"/>
      <c r="F6" s="90"/>
      <c r="G6" s="90"/>
    </row>
    <row r="7" spans="1:7" ht="18.75">
      <c r="A7" s="20"/>
      <c r="B7" s="21"/>
      <c r="C7" s="21"/>
      <c r="D7" s="21"/>
      <c r="E7" s="72"/>
      <c r="F7" s="73" t="s">
        <v>94</v>
      </c>
      <c r="G7" s="73"/>
    </row>
    <row r="8" spans="1:7" ht="16.5">
      <c r="A8" s="105" t="s">
        <v>24</v>
      </c>
      <c r="B8" s="105" t="s">
        <v>3</v>
      </c>
      <c r="C8" s="105" t="s">
        <v>25</v>
      </c>
      <c r="D8" s="105" t="s">
        <v>26</v>
      </c>
      <c r="E8" s="105" t="s">
        <v>27</v>
      </c>
      <c r="F8" s="105"/>
      <c r="G8" s="105"/>
    </row>
    <row r="9" spans="1:7" ht="39.75" customHeight="1">
      <c r="A9" s="105"/>
      <c r="B9" s="105"/>
      <c r="C9" s="105"/>
      <c r="D9" s="105"/>
      <c r="E9" s="83" t="s">
        <v>28</v>
      </c>
      <c r="F9" s="83" t="s">
        <v>29</v>
      </c>
      <c r="G9" s="83" t="s">
        <v>30</v>
      </c>
    </row>
    <row r="10" spans="1:7" ht="16.5">
      <c r="A10" s="22" t="s">
        <v>14</v>
      </c>
      <c r="B10" s="23" t="s">
        <v>31</v>
      </c>
      <c r="C10" s="74">
        <f>C11+C21</f>
        <v>2568</v>
      </c>
      <c r="D10" s="74">
        <f>D11+D21</f>
        <v>2568</v>
      </c>
      <c r="E10" s="24"/>
      <c r="F10" s="24"/>
      <c r="G10" s="24"/>
    </row>
    <row r="11" spans="1:7" ht="17.25">
      <c r="A11" s="25" t="s">
        <v>8</v>
      </c>
      <c r="B11" s="26" t="s">
        <v>32</v>
      </c>
      <c r="C11" s="7">
        <f>C12+C15</f>
        <v>2568</v>
      </c>
      <c r="D11" s="7">
        <f>C11</f>
        <v>2568</v>
      </c>
      <c r="E11" s="8"/>
      <c r="F11" s="8"/>
      <c r="G11" s="8"/>
    </row>
    <row r="12" spans="1:7" ht="16.5">
      <c r="A12" s="27">
        <v>1</v>
      </c>
      <c r="B12" s="28" t="s">
        <v>33</v>
      </c>
      <c r="C12" s="8">
        <f>C14</f>
        <v>109</v>
      </c>
      <c r="D12" s="8">
        <f t="shared" ref="D12:D43" si="0">C12</f>
        <v>109</v>
      </c>
      <c r="E12" s="8"/>
      <c r="F12" s="8"/>
      <c r="G12" s="8"/>
    </row>
    <row r="13" spans="1:7" ht="17.25">
      <c r="A13" s="29">
        <v>1.1000000000000001</v>
      </c>
      <c r="B13" s="30" t="s">
        <v>34</v>
      </c>
      <c r="C13" s="7">
        <f>C14</f>
        <v>109</v>
      </c>
      <c r="D13" s="31">
        <f t="shared" si="0"/>
        <v>109</v>
      </c>
      <c r="E13" s="8"/>
      <c r="F13" s="8"/>
      <c r="G13" s="8"/>
    </row>
    <row r="14" spans="1:7" ht="55.5" customHeight="1">
      <c r="A14" s="27"/>
      <c r="B14" s="32" t="s">
        <v>35</v>
      </c>
      <c r="C14" s="8">
        <v>109</v>
      </c>
      <c r="D14" s="8">
        <f t="shared" si="0"/>
        <v>109</v>
      </c>
      <c r="E14" s="8"/>
      <c r="F14" s="8"/>
      <c r="G14" s="8"/>
    </row>
    <row r="15" spans="1:7" ht="17.25">
      <c r="A15" s="29">
        <v>1.2</v>
      </c>
      <c r="B15" s="30" t="s">
        <v>36</v>
      </c>
      <c r="C15" s="7">
        <f>C16+C17+C18</f>
        <v>2459</v>
      </c>
      <c r="D15" s="7">
        <f t="shared" si="0"/>
        <v>2459</v>
      </c>
      <c r="E15" s="8"/>
      <c r="F15" s="8"/>
      <c r="G15" s="8"/>
    </row>
    <row r="16" spans="1:7" ht="33">
      <c r="A16" s="27"/>
      <c r="B16" s="32" t="s">
        <v>37</v>
      </c>
      <c r="C16" s="8">
        <v>1409</v>
      </c>
      <c r="D16" s="8">
        <f t="shared" si="0"/>
        <v>1409</v>
      </c>
      <c r="E16" s="8"/>
      <c r="F16" s="8"/>
      <c r="G16" s="8"/>
    </row>
    <row r="17" spans="1:7" ht="16.5">
      <c r="A17" s="27"/>
      <c r="B17" s="32" t="s">
        <v>95</v>
      </c>
      <c r="C17" s="8">
        <v>166</v>
      </c>
      <c r="D17" s="8">
        <f>C17</f>
        <v>166</v>
      </c>
      <c r="E17" s="8"/>
      <c r="F17" s="8"/>
      <c r="G17" s="8"/>
    </row>
    <row r="18" spans="1:7" ht="16.5">
      <c r="A18" s="27"/>
      <c r="B18" s="32" t="s">
        <v>38</v>
      </c>
      <c r="C18" s="8">
        <v>884</v>
      </c>
      <c r="D18" s="8">
        <f>C18</f>
        <v>884</v>
      </c>
      <c r="E18" s="8"/>
      <c r="F18" s="8"/>
      <c r="G18" s="8"/>
    </row>
    <row r="19" spans="1:7" ht="33">
      <c r="A19" s="27">
        <v>2</v>
      </c>
      <c r="B19" s="28" t="s">
        <v>39</v>
      </c>
      <c r="C19" s="8"/>
      <c r="D19" s="8"/>
      <c r="E19" s="8"/>
      <c r="F19" s="8"/>
      <c r="G19" s="8"/>
    </row>
    <row r="20" spans="1:7" ht="16.5">
      <c r="A20" s="27">
        <v>3</v>
      </c>
      <c r="B20" s="28" t="s">
        <v>40</v>
      </c>
      <c r="C20" s="8">
        <v>18</v>
      </c>
      <c r="D20" s="8">
        <f>C20</f>
        <v>18</v>
      </c>
      <c r="E20" s="8"/>
      <c r="F20" s="8"/>
      <c r="G20" s="8"/>
    </row>
    <row r="21" spans="1:7" ht="17.25">
      <c r="A21" s="25" t="s">
        <v>9</v>
      </c>
      <c r="B21" s="26" t="s">
        <v>41</v>
      </c>
      <c r="C21" s="36"/>
      <c r="D21" s="36"/>
      <c r="E21" s="36"/>
      <c r="F21" s="7"/>
      <c r="G21" s="7"/>
    </row>
    <row r="22" spans="1:7" ht="33">
      <c r="A22" s="27">
        <v>1</v>
      </c>
      <c r="B22" s="28" t="s">
        <v>42</v>
      </c>
      <c r="C22" s="8"/>
      <c r="D22" s="8"/>
      <c r="E22" s="8"/>
      <c r="F22" s="8"/>
      <c r="G22" s="8"/>
    </row>
    <row r="23" spans="1:7" ht="33">
      <c r="A23" s="27">
        <v>1.1000000000000001</v>
      </c>
      <c r="B23" s="28" t="s">
        <v>19</v>
      </c>
      <c r="C23" s="8">
        <v>1742</v>
      </c>
      <c r="D23" s="8">
        <f>C23</f>
        <v>1742</v>
      </c>
      <c r="E23" s="8">
        <v>576</v>
      </c>
      <c r="F23" s="8"/>
      <c r="G23" s="8"/>
    </row>
    <row r="24" spans="1:7" ht="33">
      <c r="A24" s="27" t="s">
        <v>43</v>
      </c>
      <c r="B24" s="28" t="s">
        <v>20</v>
      </c>
      <c r="C24" s="8"/>
      <c r="D24" s="8"/>
      <c r="E24" s="8"/>
      <c r="F24" s="8"/>
      <c r="G24" s="8"/>
    </row>
    <row r="25" spans="1:7" ht="33">
      <c r="A25" s="27" t="s">
        <v>44</v>
      </c>
      <c r="B25" s="28" t="s">
        <v>21</v>
      </c>
      <c r="C25" s="8"/>
      <c r="D25" s="8"/>
      <c r="E25" s="8"/>
      <c r="F25" s="8"/>
      <c r="G25" s="8"/>
    </row>
    <row r="26" spans="1:7" ht="16.5">
      <c r="A26" s="27">
        <v>1.2</v>
      </c>
      <c r="B26" s="28" t="s">
        <v>16</v>
      </c>
      <c r="C26" s="8"/>
      <c r="D26" s="8"/>
      <c r="E26" s="8"/>
      <c r="F26" s="8"/>
      <c r="G26" s="8"/>
    </row>
    <row r="27" spans="1:7" ht="33">
      <c r="A27" s="27" t="s">
        <v>43</v>
      </c>
      <c r="B27" s="28" t="s">
        <v>17</v>
      </c>
      <c r="C27" s="8"/>
      <c r="D27" s="8"/>
      <c r="E27" s="8"/>
      <c r="F27" s="8"/>
      <c r="G27" s="8"/>
    </row>
    <row r="28" spans="1:7" ht="33">
      <c r="A28" s="27" t="s">
        <v>44</v>
      </c>
      <c r="B28" s="28" t="s">
        <v>18</v>
      </c>
      <c r="C28" s="8"/>
      <c r="D28" s="8"/>
      <c r="E28" s="8"/>
      <c r="F28" s="8"/>
      <c r="G28" s="8"/>
    </row>
    <row r="29" spans="1:7" ht="33">
      <c r="A29" s="27">
        <v>2</v>
      </c>
      <c r="B29" s="28" t="s">
        <v>45</v>
      </c>
      <c r="C29" s="8"/>
      <c r="D29" s="8"/>
      <c r="E29" s="8"/>
      <c r="F29" s="8"/>
      <c r="G29" s="8"/>
    </row>
    <row r="30" spans="1:7" ht="16.5">
      <c r="A30" s="27">
        <v>3</v>
      </c>
      <c r="B30" s="28" t="s">
        <v>46</v>
      </c>
      <c r="C30" s="8"/>
      <c r="D30" s="8"/>
      <c r="E30" s="8"/>
      <c r="F30" s="8"/>
      <c r="G30" s="8"/>
    </row>
    <row r="31" spans="1:7" ht="17.25">
      <c r="A31" s="25" t="s">
        <v>47</v>
      </c>
      <c r="B31" s="26" t="s">
        <v>48</v>
      </c>
      <c r="C31" s="36">
        <v>94</v>
      </c>
      <c r="D31" s="36">
        <f t="shared" ref="D31:D32" si="1">C31</f>
        <v>94</v>
      </c>
      <c r="E31" s="8"/>
      <c r="F31" s="8"/>
      <c r="G31" s="8"/>
    </row>
    <row r="32" spans="1:7" ht="16.5">
      <c r="A32" s="27">
        <v>1</v>
      </c>
      <c r="B32" s="28" t="s">
        <v>49</v>
      </c>
      <c r="C32" s="8">
        <v>94</v>
      </c>
      <c r="D32" s="8">
        <f t="shared" si="1"/>
        <v>94</v>
      </c>
      <c r="E32" s="8"/>
      <c r="F32" s="8"/>
      <c r="G32" s="8"/>
    </row>
    <row r="33" spans="1:7" ht="16.5">
      <c r="A33" s="27">
        <v>1.1000000000000001</v>
      </c>
      <c r="B33" s="28" t="s">
        <v>34</v>
      </c>
      <c r="C33" s="8">
        <v>94</v>
      </c>
      <c r="D33" s="8">
        <f t="shared" si="0"/>
        <v>94</v>
      </c>
      <c r="E33" s="8"/>
      <c r="F33" s="8"/>
      <c r="G33" s="8"/>
    </row>
    <row r="34" spans="1:7" ht="16.5">
      <c r="A34" s="27">
        <v>1.2</v>
      </c>
      <c r="B34" s="28" t="s">
        <v>36</v>
      </c>
      <c r="C34" s="8"/>
      <c r="D34" s="8"/>
      <c r="E34" s="8"/>
      <c r="F34" s="8"/>
      <c r="G34" s="8"/>
    </row>
    <row r="35" spans="1:7" ht="33">
      <c r="A35" s="27">
        <v>2</v>
      </c>
      <c r="B35" s="28" t="s">
        <v>45</v>
      </c>
      <c r="C35" s="8"/>
      <c r="D35" s="8"/>
      <c r="E35" s="8"/>
      <c r="F35" s="8"/>
      <c r="G35" s="8"/>
    </row>
    <row r="36" spans="1:7" ht="16.5">
      <c r="A36" s="27">
        <v>3</v>
      </c>
      <c r="B36" s="28" t="s">
        <v>46</v>
      </c>
      <c r="C36" s="8"/>
      <c r="D36" s="8"/>
      <c r="E36" s="8"/>
      <c r="F36" s="8"/>
      <c r="G36" s="8"/>
    </row>
    <row r="37" spans="1:7" ht="33">
      <c r="A37" s="34" t="s">
        <v>50</v>
      </c>
      <c r="B37" s="35" t="s">
        <v>51</v>
      </c>
      <c r="C37" s="36">
        <f>C38+C41</f>
        <v>12658</v>
      </c>
      <c r="D37" s="36">
        <f>D38+D41</f>
        <v>12658</v>
      </c>
      <c r="E37" s="36">
        <f t="shared" ref="E37" si="2">E38+E41</f>
        <v>7729</v>
      </c>
      <c r="F37" s="36"/>
      <c r="G37" s="36"/>
    </row>
    <row r="38" spans="1:7" ht="17.25">
      <c r="A38" s="25">
        <v>1</v>
      </c>
      <c r="B38" s="26" t="s">
        <v>16</v>
      </c>
      <c r="C38" s="8"/>
      <c r="D38" s="7"/>
      <c r="E38" s="8"/>
      <c r="F38" s="8"/>
      <c r="G38" s="8"/>
    </row>
    <row r="39" spans="1:7" ht="33">
      <c r="A39" s="27">
        <v>1.1000000000000001</v>
      </c>
      <c r="B39" s="28" t="s">
        <v>17</v>
      </c>
      <c r="C39" s="8"/>
      <c r="D39" s="8"/>
      <c r="E39" s="8"/>
      <c r="F39" s="8"/>
      <c r="G39" s="8"/>
    </row>
    <row r="40" spans="1:7" ht="33">
      <c r="A40" s="27">
        <v>1.2</v>
      </c>
      <c r="B40" s="28" t="s">
        <v>18</v>
      </c>
      <c r="C40" s="8"/>
      <c r="D40" s="8"/>
      <c r="E40" s="8"/>
      <c r="F40" s="8"/>
      <c r="G40" s="8"/>
    </row>
    <row r="41" spans="1:7" ht="34.5">
      <c r="A41" s="25">
        <v>2</v>
      </c>
      <c r="B41" s="26" t="s">
        <v>19</v>
      </c>
      <c r="C41" s="7">
        <f>C42+C43</f>
        <v>12658</v>
      </c>
      <c r="D41" s="7">
        <f t="shared" ref="D41:E41" si="3">D42+D43</f>
        <v>12658</v>
      </c>
      <c r="E41" s="7">
        <f t="shared" si="3"/>
        <v>7729</v>
      </c>
      <c r="F41" s="7"/>
      <c r="G41" s="7"/>
    </row>
    <row r="42" spans="1:7" ht="33">
      <c r="A42" s="27">
        <v>2.1</v>
      </c>
      <c r="B42" s="28" t="s">
        <v>20</v>
      </c>
      <c r="C42" s="8">
        <v>12477</v>
      </c>
      <c r="D42" s="8">
        <f>C42</f>
        <v>12477</v>
      </c>
      <c r="E42" s="8">
        <v>7729</v>
      </c>
      <c r="F42" s="33"/>
      <c r="G42" s="8">
        <v>786</v>
      </c>
    </row>
    <row r="43" spans="1:7" ht="33">
      <c r="A43" s="37">
        <v>2.2000000000000002</v>
      </c>
      <c r="B43" s="38" t="s">
        <v>21</v>
      </c>
      <c r="C43" s="11">
        <v>181</v>
      </c>
      <c r="D43" s="11">
        <f t="shared" si="0"/>
        <v>181</v>
      </c>
      <c r="E43" s="11"/>
      <c r="F43" s="39"/>
      <c r="G43" s="39"/>
    </row>
    <row r="44" spans="1:7" ht="16.5">
      <c r="A44" s="79"/>
      <c r="B44" s="80"/>
      <c r="C44" s="81"/>
      <c r="D44" s="81"/>
      <c r="E44" s="81"/>
      <c r="F44" s="82"/>
      <c r="G44" s="82"/>
    </row>
    <row r="45" spans="1:7">
      <c r="E45" s="75" t="s">
        <v>101</v>
      </c>
      <c r="F45" s="75"/>
    </row>
    <row r="46" spans="1:7">
      <c r="E46" s="102" t="s">
        <v>22</v>
      </c>
      <c r="F46" s="102"/>
    </row>
    <row r="51" spans="5:6" ht="16.5">
      <c r="E51" s="103" t="s">
        <v>87</v>
      </c>
      <c r="F51" s="103"/>
    </row>
  </sheetData>
  <mergeCells count="10">
    <mergeCell ref="E46:F46"/>
    <mergeCell ref="E51:F51"/>
    <mergeCell ref="A1:G1"/>
    <mergeCell ref="A5:G5"/>
    <mergeCell ref="A6:G6"/>
    <mergeCell ref="A8:A9"/>
    <mergeCell ref="B8:B9"/>
    <mergeCell ref="C8:C9"/>
    <mergeCell ref="D8:D9"/>
    <mergeCell ref="E8:G8"/>
  </mergeCells>
  <pageMargins left="0.24" right="0.31" top="0.33" bottom="0.28000000000000003" header="0.3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Biểu 02,năm 2018</vt:lpstr>
      <vt:lpstr>Biểu 03,Quý 1.2018</vt:lpstr>
      <vt:lpstr>Biểu 03,Quý 2.2018</vt:lpstr>
      <vt:lpstr>Biểu 03,Quý 3.2018</vt:lpstr>
      <vt:lpstr>Biểu 03,Quý 4.2018</vt:lpstr>
      <vt:lpstr>Biểu 03,6 tháng đầu năm 2018</vt:lpstr>
      <vt:lpstr>Biểu 03,6T cuối năm2018</vt:lpstr>
      <vt:lpstr>Biểu 03,năm 2018</vt:lpstr>
      <vt:lpstr>Biểu 04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Smart</dc:creator>
  <cp:lastModifiedBy>Admin</cp:lastModifiedBy>
  <cp:lastPrinted>2019-03-05T07:07:12Z</cp:lastPrinted>
  <dcterms:created xsi:type="dcterms:W3CDTF">2018-02-26T05:01:51Z</dcterms:created>
  <dcterms:modified xsi:type="dcterms:W3CDTF">2019-03-05T07:08:36Z</dcterms:modified>
</cp:coreProperties>
</file>